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X:\GENBAL\Division CB\BALAME\2017\ECCBSO WEBSITE\"/>
    </mc:Choice>
  </mc:AlternateContent>
  <bookViews>
    <workbookView xWindow="360" yWindow="240" windowWidth="28332" windowHeight="14052"/>
  </bookViews>
  <sheets>
    <sheet name="Contents" sheetId="76" r:id="rId1"/>
    <sheet name="BE_C_SZ1" sheetId="1" r:id="rId2"/>
    <sheet name="BE_C_SZ2" sheetId="2" r:id="rId3"/>
    <sheet name="BE_C_SZ3" sheetId="3" r:id="rId4"/>
    <sheet name="BE_C_SZ4" sheetId="7" r:id="rId5"/>
    <sheet name="BE_F_SZ1" sheetId="8" r:id="rId6"/>
    <sheet name="BE_F_SZ2" sheetId="9" r:id="rId7"/>
    <sheet name="BE_F_SZ3" sheetId="10" r:id="rId8"/>
    <sheet name="BE_F_SZ4" sheetId="11" r:id="rId9"/>
    <sheet name="BE_G_SZ1" sheetId="12" r:id="rId10"/>
    <sheet name="BE_G_SZ2" sheetId="13" r:id="rId11"/>
    <sheet name="BE_G_SZ3" sheetId="14" r:id="rId12"/>
    <sheet name="BE_G_SZ4" sheetId="15" r:id="rId13"/>
    <sheet name="DE_C_SZ1" sheetId="16" r:id="rId14"/>
    <sheet name="DE_C_SZ2" sheetId="17" r:id="rId15"/>
    <sheet name="DE_C_SZ3" sheetId="18" r:id="rId16"/>
    <sheet name="DE_C_SZ4" sheetId="19" r:id="rId17"/>
    <sheet name="DE_F_SZ1" sheetId="20" r:id="rId18"/>
    <sheet name="DE_F_SZ2" sheetId="21" r:id="rId19"/>
    <sheet name="DE_F_SZ3" sheetId="22" r:id="rId20"/>
    <sheet name="DE_F_SZ4" sheetId="23" r:id="rId21"/>
    <sheet name="DE_G_SZ1" sheetId="24" r:id="rId22"/>
    <sheet name="DE_G_SZ2" sheetId="25" r:id="rId23"/>
    <sheet name="DE_G_SZ3" sheetId="26" r:id="rId24"/>
    <sheet name="DE_G_SZ4" sheetId="27" r:id="rId25"/>
    <sheet name="ES_C_SZ1" sheetId="28" r:id="rId26"/>
    <sheet name="ES_C_SZ2" sheetId="29" r:id="rId27"/>
    <sheet name="ES_C_SZ3" sheetId="30" r:id="rId28"/>
    <sheet name="ES_C_SZ4" sheetId="31" r:id="rId29"/>
    <sheet name="ES_F_SZ1" sheetId="32" r:id="rId30"/>
    <sheet name="ES_F_SZ2" sheetId="33" r:id="rId31"/>
    <sheet name="ES_F_SZ3" sheetId="34" r:id="rId32"/>
    <sheet name="ES_F_SZ4" sheetId="35" r:id="rId33"/>
    <sheet name="ES_G_SZ1" sheetId="36" r:id="rId34"/>
    <sheet name="ES_G_SZ2" sheetId="37" r:id="rId35"/>
    <sheet name="ES_G_SZ3" sheetId="38" r:id="rId36"/>
    <sheet name="ES_G_SZ4" sheetId="39" r:id="rId37"/>
    <sheet name="FR_C_SZ1" sheetId="40" r:id="rId38"/>
    <sheet name="FR_C_SZ2" sheetId="41" r:id="rId39"/>
    <sheet name="FR_C_SZ3" sheetId="42" r:id="rId40"/>
    <sheet name="FR_C_SZ4" sheetId="43" r:id="rId41"/>
    <sheet name="FR_F_SZ1" sheetId="44" r:id="rId42"/>
    <sheet name="FR_F_SZ2" sheetId="45" r:id="rId43"/>
    <sheet name="FR_F_SZ3" sheetId="46" r:id="rId44"/>
    <sheet name="FR_F_SZ4" sheetId="47" r:id="rId45"/>
    <sheet name="FR_G_SZ1" sheetId="48" r:id="rId46"/>
    <sheet name="FR_G_SZ2" sheetId="49" r:id="rId47"/>
    <sheet name="FR_G_SZ3" sheetId="50" r:id="rId48"/>
    <sheet name="FR_G_SZ4" sheetId="51" r:id="rId49"/>
    <sheet name="IT_C_SZ1" sheetId="52" r:id="rId50"/>
    <sheet name="IT_C_SZ2" sheetId="53" r:id="rId51"/>
    <sheet name="IT_C_SZ3" sheetId="54" r:id="rId52"/>
    <sheet name="IT_C_SZ4" sheetId="55" r:id="rId53"/>
    <sheet name="IT_F_SZ1" sheetId="56" r:id="rId54"/>
    <sheet name="IT_F_SZ2" sheetId="57" r:id="rId55"/>
    <sheet name="IT_F_SZ3" sheetId="58" r:id="rId56"/>
    <sheet name="IT_F_SZ4" sheetId="59" r:id="rId57"/>
    <sheet name="IT_G_SZ1" sheetId="60" r:id="rId58"/>
    <sheet name="IT_G_SZ2" sheetId="61" r:id="rId59"/>
    <sheet name="IT_G_SZ3" sheetId="62" r:id="rId60"/>
    <sheet name="IT_G_SZ4" sheetId="63" r:id="rId61"/>
    <sheet name="PT_C_SZ1" sheetId="64" r:id="rId62"/>
    <sheet name="PT_C_SZ2" sheetId="65" r:id="rId63"/>
    <sheet name="PT_C_SZ3" sheetId="66" r:id="rId64"/>
    <sheet name="PT_C_SZ4" sheetId="67" r:id="rId65"/>
    <sheet name="PT_F_SZ1" sheetId="68" r:id="rId66"/>
    <sheet name="PT_F_SZ2" sheetId="69" r:id="rId67"/>
    <sheet name="PT_F_SZ3" sheetId="70" r:id="rId68"/>
    <sheet name="PT_F_SZ4" sheetId="71" r:id="rId69"/>
    <sheet name="PT_G_SZ1" sheetId="72" r:id="rId70"/>
    <sheet name="PT_G_SZ2" sheetId="73" r:id="rId71"/>
    <sheet name="PT_G_SZ3" sheetId="74" r:id="rId72"/>
    <sheet name="PT_G_SZ4" sheetId="75" r:id="rId73"/>
  </sheets>
  <definedNames>
    <definedName name="_xlnm.Print_Area" localSheetId="1">BE_C_SZ1!$A$1:$AA$62</definedName>
    <definedName name="_xlnm.Print_Area" localSheetId="2">BE_C_SZ2!$A$1:$AA$62</definedName>
    <definedName name="_xlnm.Print_Area" localSheetId="3">BE_C_SZ3!$A$1:$AA$62</definedName>
    <definedName name="_xlnm.Print_Area" localSheetId="4">BE_C_SZ4!$A$1:$AA$62</definedName>
    <definedName name="_xlnm.Print_Area" localSheetId="5">BE_F_SZ1!$A$1:$AA$62</definedName>
    <definedName name="_xlnm.Print_Area" localSheetId="6">BE_F_SZ2!$A$1:$AA$62</definedName>
    <definedName name="_xlnm.Print_Area" localSheetId="7">BE_F_SZ3!$A$1:$AA$62</definedName>
    <definedName name="_xlnm.Print_Area" localSheetId="8">BE_F_SZ4!$A$1:$AA$62</definedName>
    <definedName name="_xlnm.Print_Area" localSheetId="9">BE_G_SZ1!$A$1:$AA$62</definedName>
    <definedName name="_xlnm.Print_Area" localSheetId="10">BE_G_SZ2!$A$1:$AA$62</definedName>
    <definedName name="_xlnm.Print_Area" localSheetId="11">BE_G_SZ3!$A$1:$AA$62</definedName>
    <definedName name="_xlnm.Print_Area" localSheetId="12">BE_G_SZ4!$A$1:$AA$62</definedName>
    <definedName name="_xlnm.Print_Area" localSheetId="13">DE_C_SZ1!$A$1:$AA$62</definedName>
    <definedName name="_xlnm.Print_Area" localSheetId="14">DE_C_SZ2!$A$1:$AA$62</definedName>
    <definedName name="_xlnm.Print_Area" localSheetId="15">DE_C_SZ3!$A$1:$AA$62</definedName>
    <definedName name="_xlnm.Print_Area" localSheetId="16">DE_C_SZ4!$A$1:$AA$62</definedName>
    <definedName name="_xlnm.Print_Area" localSheetId="17">DE_F_SZ1!$A$1:$AA$62</definedName>
    <definedName name="_xlnm.Print_Area" localSheetId="18">DE_F_SZ2!$A$1:$AA$62</definedName>
    <definedName name="_xlnm.Print_Area" localSheetId="19">DE_F_SZ3!$A$1:$AA$62</definedName>
    <definedName name="_xlnm.Print_Area" localSheetId="20">DE_F_SZ4!$A$1:$AA$62</definedName>
    <definedName name="_xlnm.Print_Area" localSheetId="21">DE_G_SZ1!$A$1:$AA$62</definedName>
    <definedName name="_xlnm.Print_Area" localSheetId="22">DE_G_SZ2!$A$1:$AA$62</definedName>
    <definedName name="_xlnm.Print_Area" localSheetId="23">DE_G_SZ3!$A$1:$AA$62</definedName>
    <definedName name="_xlnm.Print_Area" localSheetId="24">DE_G_SZ4!$A$1:$AA$62</definedName>
    <definedName name="_xlnm.Print_Area" localSheetId="25">ES_C_SZ1!$A$1:$AA$62</definedName>
    <definedName name="_xlnm.Print_Area" localSheetId="26">ES_C_SZ2!$A$1:$AA$62</definedName>
    <definedName name="_xlnm.Print_Area" localSheetId="27">ES_C_SZ3!$A$1:$AA$62</definedName>
    <definedName name="_xlnm.Print_Area" localSheetId="28">ES_C_SZ4!$A$1:$AA$62</definedName>
    <definedName name="_xlnm.Print_Area" localSheetId="29">ES_F_SZ1!$A$1:$AA$62</definedName>
    <definedName name="_xlnm.Print_Area" localSheetId="30">ES_F_SZ2!$A$1:$AA$62</definedName>
    <definedName name="_xlnm.Print_Area" localSheetId="31">ES_F_SZ3!$A$1:$AA$62</definedName>
    <definedName name="_xlnm.Print_Area" localSheetId="32">ES_F_SZ4!$A$1:$AA$62</definedName>
    <definedName name="_xlnm.Print_Area" localSheetId="33">ES_G_SZ1!$A$1:$AA$62</definedName>
    <definedName name="_xlnm.Print_Area" localSheetId="34">ES_G_SZ2!$A$1:$AA$62</definedName>
    <definedName name="_xlnm.Print_Area" localSheetId="35">ES_G_SZ3!$A$1:$AA$62</definedName>
    <definedName name="_xlnm.Print_Area" localSheetId="36">ES_G_SZ4!$A$1:$AA$62</definedName>
    <definedName name="_xlnm.Print_Area" localSheetId="37">FR_C_SZ1!$A$1:$AA$62</definedName>
    <definedName name="_xlnm.Print_Area" localSheetId="38">FR_C_SZ2!$A$1:$AA$62</definedName>
    <definedName name="_xlnm.Print_Area" localSheetId="39">FR_C_SZ3!$A$1:$AA$62</definedName>
    <definedName name="_xlnm.Print_Area" localSheetId="40">FR_C_SZ4!$A$1:$AA$62</definedName>
    <definedName name="_xlnm.Print_Area" localSheetId="41">FR_F_SZ1!$A$1:$AA$62</definedName>
    <definedName name="_xlnm.Print_Area" localSheetId="42">FR_F_SZ2!$A$1:$AA$62</definedName>
    <definedName name="_xlnm.Print_Area" localSheetId="43">FR_F_SZ3!$A$1:$AA$62</definedName>
    <definedName name="_xlnm.Print_Area" localSheetId="44">FR_F_SZ4!$A$1:$AA$62</definedName>
    <definedName name="_xlnm.Print_Area" localSheetId="45">FR_G_SZ1!$A$1:$AA$62</definedName>
    <definedName name="_xlnm.Print_Area" localSheetId="46">FR_G_SZ2!$A$1:$AA$62</definedName>
    <definedName name="_xlnm.Print_Area" localSheetId="47">FR_G_SZ3!$A$1:$AA$62</definedName>
    <definedName name="_xlnm.Print_Area" localSheetId="48">FR_G_SZ4!$A$1:$AA$62</definedName>
    <definedName name="_xlnm.Print_Area" localSheetId="49">IT_C_SZ1!$A$1:$AA$62</definedName>
    <definedName name="_xlnm.Print_Area" localSheetId="50">IT_C_SZ2!$A$1:$AA$62</definedName>
    <definedName name="_xlnm.Print_Area" localSheetId="51">IT_C_SZ3!$A$1:$AA$62</definedName>
    <definedName name="_xlnm.Print_Area" localSheetId="52">IT_C_SZ4!$A$1:$AA$62</definedName>
    <definedName name="_xlnm.Print_Area" localSheetId="53">IT_F_SZ1!$A$1:$AA$62</definedName>
    <definedName name="_xlnm.Print_Area" localSheetId="54">IT_F_SZ2!$A$1:$AA$62</definedName>
    <definedName name="_xlnm.Print_Area" localSheetId="55">IT_F_SZ3!$A$1:$AA$62</definedName>
    <definedName name="_xlnm.Print_Area" localSheetId="56">IT_F_SZ4!$A$1:$AA$62</definedName>
    <definedName name="_xlnm.Print_Area" localSheetId="57">IT_G_SZ1!$A$1:$AA$62</definedName>
    <definedName name="_xlnm.Print_Area" localSheetId="58">IT_G_SZ2!$A$1:$AA$62</definedName>
    <definedName name="_xlnm.Print_Area" localSheetId="59">IT_G_SZ3!$A$1:$AA$62</definedName>
    <definedName name="_xlnm.Print_Area" localSheetId="60">IT_G_SZ4!$A$1:$AA$62</definedName>
    <definedName name="_xlnm.Print_Area" localSheetId="61">PT_C_SZ1!$A$1:$AA$62</definedName>
    <definedName name="_xlnm.Print_Area" localSheetId="62">PT_C_SZ2!$A$1:$AA$62</definedName>
    <definedName name="_xlnm.Print_Area" localSheetId="63">PT_C_SZ3!$A$1:$AA$62</definedName>
    <definedName name="_xlnm.Print_Area" localSheetId="64">PT_C_SZ4!$A$1:$AA$62</definedName>
    <definedName name="_xlnm.Print_Area" localSheetId="65">PT_F_SZ1!$A$1:$AA$62</definedName>
    <definedName name="_xlnm.Print_Area" localSheetId="67">PT_F_SZ3!$A$1:$AA$62</definedName>
    <definedName name="_xlnm.Print_Area" localSheetId="68">PT_F_SZ4!$A$1:$AA$62</definedName>
    <definedName name="_xlnm.Print_Area" localSheetId="69">PT_G_SZ1!$A$1:$AA$62</definedName>
    <definedName name="_xlnm.Print_Area" localSheetId="70">PT_G_SZ2!$A$1:$AA$62</definedName>
    <definedName name="_xlnm.Print_Area" localSheetId="71">PT_G_SZ3!$A$1:$AA$62</definedName>
    <definedName name="_xlnm.Print_Area" localSheetId="72">PT_G_SZ4!$A$1:$AA$62</definedName>
  </definedNames>
  <calcPr calcId="152511"/>
</workbook>
</file>

<file path=xl/calcChain.xml><?xml version="1.0" encoding="utf-8"?>
<calcChain xmlns="http://schemas.openxmlformats.org/spreadsheetml/2006/main">
  <c r="AA62" i="75" l="1"/>
  <c r="Z62" i="75"/>
  <c r="AA61" i="75"/>
  <c r="Z61" i="75"/>
  <c r="AA60" i="75"/>
  <c r="Z60" i="75"/>
  <c r="Y59" i="75"/>
  <c r="Z56" i="75"/>
  <c r="Z55" i="75"/>
  <c r="Z54" i="75"/>
  <c r="C49" i="75"/>
  <c r="AA42" i="75"/>
  <c r="Z42" i="75"/>
  <c r="AA41" i="75"/>
  <c r="Z41" i="75"/>
  <c r="AA40" i="75"/>
  <c r="Z40" i="75"/>
  <c r="AA35" i="75"/>
  <c r="Z35" i="75"/>
  <c r="AA34" i="75"/>
  <c r="Z34" i="75"/>
  <c r="AA33" i="75"/>
  <c r="Z33" i="75"/>
  <c r="AA32" i="75"/>
  <c r="Z32" i="75"/>
  <c r="AA31" i="75"/>
  <c r="Z31" i="75"/>
  <c r="AA30" i="75"/>
  <c r="Z30" i="75"/>
  <c r="AA29" i="75"/>
  <c r="Z29" i="75"/>
  <c r="AA28" i="75"/>
  <c r="Z28" i="75"/>
  <c r="AA27" i="75"/>
  <c r="Z27" i="75"/>
  <c r="AA26" i="75"/>
  <c r="Z26" i="75"/>
  <c r="AA22" i="75"/>
  <c r="Z22" i="75"/>
  <c r="AA21" i="75"/>
  <c r="Z21" i="75"/>
  <c r="AA20" i="75"/>
  <c r="Z20" i="75"/>
  <c r="AA19" i="75"/>
  <c r="Z19" i="75"/>
  <c r="AA18" i="75"/>
  <c r="Z18" i="75"/>
  <c r="AA17" i="75"/>
  <c r="Z17" i="75"/>
  <c r="AA16" i="75"/>
  <c r="Z16" i="75"/>
  <c r="AA15" i="75"/>
  <c r="Z15" i="75"/>
  <c r="AA14" i="75"/>
  <c r="Z14" i="75"/>
  <c r="AA13" i="75"/>
  <c r="Z13" i="75"/>
  <c r="AA12" i="75"/>
  <c r="Z12" i="75"/>
  <c r="Y11" i="75"/>
  <c r="AA62" i="74"/>
  <c r="Z62" i="74"/>
  <c r="AA61" i="74"/>
  <c r="Z61" i="74"/>
  <c r="AA60" i="74"/>
  <c r="Z60" i="74"/>
  <c r="Y59" i="74"/>
  <c r="Z56" i="74"/>
  <c r="Z55" i="74"/>
  <c r="Z54" i="74"/>
  <c r="C49" i="74"/>
  <c r="AA42" i="74"/>
  <c r="Z42" i="74"/>
  <c r="AA41" i="74"/>
  <c r="Z41" i="74"/>
  <c r="AA40" i="74"/>
  <c r="Z40" i="74"/>
  <c r="AA35" i="74"/>
  <c r="Z35" i="74"/>
  <c r="AA34" i="74"/>
  <c r="Z34" i="74"/>
  <c r="AA33" i="74"/>
  <c r="Z33" i="74"/>
  <c r="AA32" i="74"/>
  <c r="Z32" i="74"/>
  <c r="AA31" i="74"/>
  <c r="Z31" i="74"/>
  <c r="AA30" i="74"/>
  <c r="Z30" i="74"/>
  <c r="AA29" i="74"/>
  <c r="Z29" i="74"/>
  <c r="AA28" i="74"/>
  <c r="Z28" i="74"/>
  <c r="AA27" i="74"/>
  <c r="Z27" i="74"/>
  <c r="AA26" i="74"/>
  <c r="Z26" i="74"/>
  <c r="AA22" i="74"/>
  <c r="Z22" i="74"/>
  <c r="AA21" i="74"/>
  <c r="Z21" i="74"/>
  <c r="AA20" i="74"/>
  <c r="Z20" i="74"/>
  <c r="AA19" i="74"/>
  <c r="Z19" i="74"/>
  <c r="AA18" i="74"/>
  <c r="Z18" i="74"/>
  <c r="AA17" i="74"/>
  <c r="Z17" i="74"/>
  <c r="AA16" i="74"/>
  <c r="Z16" i="74"/>
  <c r="AA15" i="74"/>
  <c r="Z15" i="74"/>
  <c r="AA14" i="74"/>
  <c r="Z14" i="74"/>
  <c r="AA13" i="74"/>
  <c r="Z13" i="74"/>
  <c r="AA12" i="74"/>
  <c r="Z12" i="74"/>
  <c r="Y11" i="74"/>
  <c r="AA62" i="73"/>
  <c r="Z62" i="73"/>
  <c r="AA61" i="73"/>
  <c r="Z61" i="73"/>
  <c r="AA60" i="73"/>
  <c r="Z60" i="73"/>
  <c r="Y59" i="73"/>
  <c r="Z56" i="73"/>
  <c r="Z55" i="73"/>
  <c r="Z54" i="73"/>
  <c r="C49" i="73"/>
  <c r="AA42" i="73"/>
  <c r="Z42" i="73"/>
  <c r="AA41" i="73"/>
  <c r="Z41" i="73"/>
  <c r="AA40" i="73"/>
  <c r="Z40" i="73"/>
  <c r="AA35" i="73"/>
  <c r="Z35" i="73"/>
  <c r="AA34" i="73"/>
  <c r="Z34" i="73"/>
  <c r="AA33" i="73"/>
  <c r="Z33" i="73"/>
  <c r="AA32" i="73"/>
  <c r="Z32" i="73"/>
  <c r="AA31" i="73"/>
  <c r="Z31" i="73"/>
  <c r="AA30" i="73"/>
  <c r="Z30" i="73"/>
  <c r="AA29" i="73"/>
  <c r="Z29" i="73"/>
  <c r="AA28" i="73"/>
  <c r="Z28" i="73"/>
  <c r="AA27" i="73"/>
  <c r="Z27" i="73"/>
  <c r="AA26" i="73"/>
  <c r="Z26" i="73"/>
  <c r="AA22" i="73"/>
  <c r="Z22" i="73"/>
  <c r="AA21" i="73"/>
  <c r="Z21" i="73"/>
  <c r="AA20" i="73"/>
  <c r="Z20" i="73"/>
  <c r="AA19" i="73"/>
  <c r="Z19" i="73"/>
  <c r="AA18" i="73"/>
  <c r="Z18" i="73"/>
  <c r="AA17" i="73"/>
  <c r="Z17" i="73"/>
  <c r="AA16" i="73"/>
  <c r="Z16" i="73"/>
  <c r="AA15" i="73"/>
  <c r="Z15" i="73"/>
  <c r="AA14" i="73"/>
  <c r="Z14" i="73"/>
  <c r="AA13" i="73"/>
  <c r="Z13" i="73"/>
  <c r="AA12" i="73"/>
  <c r="Z12" i="73"/>
  <c r="Y11" i="73"/>
  <c r="AA62" i="72"/>
  <c r="Z62" i="72"/>
  <c r="AA61" i="72"/>
  <c r="Z61" i="72"/>
  <c r="AA60" i="72"/>
  <c r="Z60" i="72"/>
  <c r="Y59" i="72"/>
  <c r="Z56" i="72"/>
  <c r="Z55" i="72"/>
  <c r="Z54" i="72"/>
  <c r="C49" i="72"/>
  <c r="AA42" i="72"/>
  <c r="Z42" i="72"/>
  <c r="AA41" i="72"/>
  <c r="Z41" i="72"/>
  <c r="AA40" i="72"/>
  <c r="Z40" i="72"/>
  <c r="AA35" i="72"/>
  <c r="Z35" i="72"/>
  <c r="AA34" i="72"/>
  <c r="Z34" i="72"/>
  <c r="AA33" i="72"/>
  <c r="Z33" i="72"/>
  <c r="AA32" i="72"/>
  <c r="Z32" i="72"/>
  <c r="AA31" i="72"/>
  <c r="Z31" i="72"/>
  <c r="AA30" i="72"/>
  <c r="Z30" i="72"/>
  <c r="AA29" i="72"/>
  <c r="Z29" i="72"/>
  <c r="AA28" i="72"/>
  <c r="Z28" i="72"/>
  <c r="AA27" i="72"/>
  <c r="Z27" i="72"/>
  <c r="AA26" i="72"/>
  <c r="Z26" i="72"/>
  <c r="AA22" i="72"/>
  <c r="Z22" i="72"/>
  <c r="AA21" i="72"/>
  <c r="Z21" i="72"/>
  <c r="AA20" i="72"/>
  <c r="Z20" i="72"/>
  <c r="AA19" i="72"/>
  <c r="Z19" i="72"/>
  <c r="AA18" i="72"/>
  <c r="Z18" i="72"/>
  <c r="AA17" i="72"/>
  <c r="Z17" i="72"/>
  <c r="AA16" i="72"/>
  <c r="Z16" i="72"/>
  <c r="AA15" i="72"/>
  <c r="Z15" i="72"/>
  <c r="AA14" i="72"/>
  <c r="Z14" i="72"/>
  <c r="AA13" i="72"/>
  <c r="Z13" i="72"/>
  <c r="AA12" i="72"/>
  <c r="Z12" i="72"/>
  <c r="Y11" i="72"/>
  <c r="Y11" i="71"/>
  <c r="AA62" i="70"/>
  <c r="Z62" i="70"/>
  <c r="AA61" i="70"/>
  <c r="Z61" i="70"/>
  <c r="AA60" i="70"/>
  <c r="Z60" i="70"/>
  <c r="Y59" i="70"/>
  <c r="Z56" i="70"/>
  <c r="Z55" i="70"/>
  <c r="Z54" i="70"/>
  <c r="C49" i="70"/>
  <c r="AA42" i="70"/>
  <c r="Z42" i="70"/>
  <c r="AA41" i="70"/>
  <c r="Z41" i="70"/>
  <c r="AA40" i="70"/>
  <c r="Z40" i="70"/>
  <c r="AA35" i="70"/>
  <c r="Z35" i="70"/>
  <c r="AA34" i="70"/>
  <c r="Z34" i="70"/>
  <c r="AA33" i="70"/>
  <c r="Z33" i="70"/>
  <c r="AA32" i="70"/>
  <c r="Z32" i="70"/>
  <c r="AA31" i="70"/>
  <c r="Z31" i="70"/>
  <c r="AA30" i="70"/>
  <c r="Z30" i="70"/>
  <c r="AA29" i="70"/>
  <c r="Z29" i="70"/>
  <c r="AA28" i="70"/>
  <c r="Z28" i="70"/>
  <c r="AA27" i="70"/>
  <c r="Z27" i="70"/>
  <c r="AA26" i="70"/>
  <c r="Z26" i="70"/>
  <c r="AA22" i="70"/>
  <c r="Z22" i="70"/>
  <c r="AA21" i="70"/>
  <c r="Z21" i="70"/>
  <c r="AA20" i="70"/>
  <c r="Z20" i="70"/>
  <c r="AA19" i="70"/>
  <c r="Z19" i="70"/>
  <c r="AA18" i="70"/>
  <c r="Z18" i="70"/>
  <c r="AA17" i="70"/>
  <c r="Z17" i="70"/>
  <c r="AA16" i="70"/>
  <c r="Z16" i="70"/>
  <c r="AA15" i="70"/>
  <c r="Z15" i="70"/>
  <c r="AA14" i="70"/>
  <c r="Z14" i="70"/>
  <c r="AA13" i="70"/>
  <c r="Z13" i="70"/>
  <c r="AA12" i="70"/>
  <c r="Z12" i="70"/>
  <c r="Y11" i="70"/>
  <c r="AA62" i="69"/>
  <c r="Z62" i="69"/>
  <c r="AA61" i="69"/>
  <c r="Z61" i="69"/>
  <c r="AA60" i="69"/>
  <c r="Z60" i="69"/>
  <c r="Y59" i="69"/>
  <c r="Z56" i="69"/>
  <c r="Z55" i="69"/>
  <c r="Z54" i="69"/>
  <c r="C49" i="69"/>
  <c r="AA42" i="69"/>
  <c r="Z42" i="69"/>
  <c r="AA41" i="69"/>
  <c r="Z41" i="69"/>
  <c r="AA40" i="69"/>
  <c r="Z40" i="69"/>
  <c r="AA35" i="69"/>
  <c r="Z35" i="69"/>
  <c r="AA34" i="69"/>
  <c r="Z34" i="69"/>
  <c r="AA33" i="69"/>
  <c r="Z33" i="69"/>
  <c r="AA32" i="69"/>
  <c r="Z32" i="69"/>
  <c r="AA31" i="69"/>
  <c r="Z31" i="69"/>
  <c r="AA30" i="69"/>
  <c r="Z30" i="69"/>
  <c r="AA29" i="69"/>
  <c r="Z29" i="69"/>
  <c r="AA28" i="69"/>
  <c r="Z28" i="69"/>
  <c r="AA27" i="69"/>
  <c r="Z27" i="69"/>
  <c r="AA26" i="69"/>
  <c r="Z26" i="69"/>
  <c r="AA22" i="69"/>
  <c r="Z22" i="69"/>
  <c r="AA21" i="69"/>
  <c r="Z21" i="69"/>
  <c r="AA20" i="69"/>
  <c r="Z20" i="69"/>
  <c r="AA19" i="69"/>
  <c r="Z19" i="69"/>
  <c r="AA18" i="69"/>
  <c r="Z18" i="69"/>
  <c r="AA17" i="69"/>
  <c r="Z17" i="69"/>
  <c r="AA16" i="69"/>
  <c r="Z16" i="69"/>
  <c r="AA15" i="69"/>
  <c r="Z15" i="69"/>
  <c r="AA14" i="69"/>
  <c r="Z14" i="69"/>
  <c r="AA13" i="69"/>
  <c r="Z13" i="69"/>
  <c r="AA12" i="69"/>
  <c r="Z12" i="69"/>
  <c r="Y11" i="69"/>
  <c r="AA62" i="68"/>
  <c r="Z62" i="68"/>
  <c r="AA61" i="68"/>
  <c r="Z61" i="68"/>
  <c r="AA60" i="68"/>
  <c r="Z60" i="68"/>
  <c r="Y59" i="68"/>
  <c r="Z56" i="68"/>
  <c r="Z55" i="68"/>
  <c r="Z54" i="68"/>
  <c r="C49" i="68"/>
  <c r="AA42" i="68"/>
  <c r="Z42" i="68"/>
  <c r="AA41" i="68"/>
  <c r="Z41" i="68"/>
  <c r="AA40" i="68"/>
  <c r="Z40" i="68"/>
  <c r="AA35" i="68"/>
  <c r="Z35" i="68"/>
  <c r="AA34" i="68"/>
  <c r="Z34" i="68"/>
  <c r="AA33" i="68"/>
  <c r="Z33" i="68"/>
  <c r="AA32" i="68"/>
  <c r="Z32" i="68"/>
  <c r="AA31" i="68"/>
  <c r="Z31" i="68"/>
  <c r="AA30" i="68"/>
  <c r="Z30" i="68"/>
  <c r="AA29" i="68"/>
  <c r="Z29" i="68"/>
  <c r="AA28" i="68"/>
  <c r="Z28" i="68"/>
  <c r="AA27" i="68"/>
  <c r="Z27" i="68"/>
  <c r="AA26" i="68"/>
  <c r="Z26" i="68"/>
  <c r="AA22" i="68"/>
  <c r="Z22" i="68"/>
  <c r="AA21" i="68"/>
  <c r="Z21" i="68"/>
  <c r="AA20" i="68"/>
  <c r="Z20" i="68"/>
  <c r="AA19" i="68"/>
  <c r="Z19" i="68"/>
  <c r="AA18" i="68"/>
  <c r="Z18" i="68"/>
  <c r="AA17" i="68"/>
  <c r="Z17" i="68"/>
  <c r="AA16" i="68"/>
  <c r="Z16" i="68"/>
  <c r="AA15" i="68"/>
  <c r="Z15" i="68"/>
  <c r="AA14" i="68"/>
  <c r="Z14" i="68"/>
  <c r="AA13" i="68"/>
  <c r="Z13" i="68"/>
  <c r="AA12" i="68"/>
  <c r="Z12" i="68"/>
  <c r="Y11" i="68"/>
  <c r="AA62" i="67"/>
  <c r="Z62" i="67"/>
  <c r="AA61" i="67"/>
  <c r="Z61" i="67"/>
  <c r="AA60" i="67"/>
  <c r="Z60" i="67"/>
  <c r="Y59" i="67"/>
  <c r="Z56" i="67"/>
  <c r="Z55" i="67"/>
  <c r="Z54" i="67"/>
  <c r="C49" i="67"/>
  <c r="AA42" i="67"/>
  <c r="Z42" i="67"/>
  <c r="AA41" i="67"/>
  <c r="Z41" i="67"/>
  <c r="AA40" i="67"/>
  <c r="Z40" i="67"/>
  <c r="AA35" i="67"/>
  <c r="Z35" i="67"/>
  <c r="AA34" i="67"/>
  <c r="Z34" i="67"/>
  <c r="AA33" i="67"/>
  <c r="Z33" i="67"/>
  <c r="AA32" i="67"/>
  <c r="Z32" i="67"/>
  <c r="AA31" i="67"/>
  <c r="Z31" i="67"/>
  <c r="AA30" i="67"/>
  <c r="Z30" i="67"/>
  <c r="AA29" i="67"/>
  <c r="Z29" i="67"/>
  <c r="AA28" i="67"/>
  <c r="Z28" i="67"/>
  <c r="AA27" i="67"/>
  <c r="Z27" i="67"/>
  <c r="AA26" i="67"/>
  <c r="Z26" i="67"/>
  <c r="AA22" i="67"/>
  <c r="Z22" i="67"/>
  <c r="AA21" i="67"/>
  <c r="Z21" i="67"/>
  <c r="AA20" i="67"/>
  <c r="Z20" i="67"/>
  <c r="AA19" i="67"/>
  <c r="Z19" i="67"/>
  <c r="AA18" i="67"/>
  <c r="Z18" i="67"/>
  <c r="AA17" i="67"/>
  <c r="Z17" i="67"/>
  <c r="AA16" i="67"/>
  <c r="Z16" i="67"/>
  <c r="AA15" i="67"/>
  <c r="Z15" i="67"/>
  <c r="AA14" i="67"/>
  <c r="Z14" i="67"/>
  <c r="AA13" i="67"/>
  <c r="Z13" i="67"/>
  <c r="AA12" i="67"/>
  <c r="Z12" i="67"/>
  <c r="Y11" i="67"/>
  <c r="AA62" i="66"/>
  <c r="Z62" i="66"/>
  <c r="AA61" i="66"/>
  <c r="Z61" i="66"/>
  <c r="AA60" i="66"/>
  <c r="Z60" i="66"/>
  <c r="Y59" i="66"/>
  <c r="Z56" i="66"/>
  <c r="Z55" i="66"/>
  <c r="Z54" i="66"/>
  <c r="C49" i="66"/>
  <c r="AA42" i="66"/>
  <c r="Z42" i="66"/>
  <c r="AA41" i="66"/>
  <c r="Z41" i="66"/>
  <c r="AA40" i="66"/>
  <c r="Z40" i="66"/>
  <c r="AA35" i="66"/>
  <c r="Z35" i="66"/>
  <c r="AA34" i="66"/>
  <c r="Z34" i="66"/>
  <c r="AA33" i="66"/>
  <c r="Z33" i="66"/>
  <c r="AA32" i="66"/>
  <c r="Z32" i="66"/>
  <c r="AA31" i="66"/>
  <c r="Z31" i="66"/>
  <c r="AA30" i="66"/>
  <c r="Z30" i="66"/>
  <c r="AA29" i="66"/>
  <c r="Z29" i="66"/>
  <c r="AA28" i="66"/>
  <c r="Z28" i="66"/>
  <c r="AA27" i="66"/>
  <c r="Z27" i="66"/>
  <c r="AA26" i="66"/>
  <c r="Z26" i="66"/>
  <c r="AA22" i="66"/>
  <c r="Z22" i="66"/>
  <c r="AA21" i="66"/>
  <c r="Z21" i="66"/>
  <c r="AA20" i="66"/>
  <c r="Z20" i="66"/>
  <c r="AA19" i="66"/>
  <c r="Z19" i="66"/>
  <c r="AA18" i="66"/>
  <c r="Z18" i="66"/>
  <c r="AA17" i="66"/>
  <c r="Z17" i="66"/>
  <c r="AA16" i="66"/>
  <c r="Z16" i="66"/>
  <c r="AA15" i="66"/>
  <c r="Z15" i="66"/>
  <c r="AA14" i="66"/>
  <c r="Z14" i="66"/>
  <c r="AA13" i="66"/>
  <c r="Z13" i="66"/>
  <c r="AA12" i="66"/>
  <c r="Z12" i="66"/>
  <c r="Y11" i="66"/>
  <c r="AA62" i="65"/>
  <c r="Z62" i="65"/>
  <c r="AA61" i="65"/>
  <c r="Z61" i="65"/>
  <c r="AA60" i="65"/>
  <c r="Z60" i="65"/>
  <c r="Y59" i="65"/>
  <c r="Z56" i="65"/>
  <c r="Z55" i="65"/>
  <c r="Z54" i="65"/>
  <c r="C49" i="65"/>
  <c r="AA42" i="65"/>
  <c r="Z42" i="65"/>
  <c r="AA41" i="65"/>
  <c r="Z41" i="65"/>
  <c r="AA40" i="65"/>
  <c r="Z40" i="65"/>
  <c r="AA35" i="65"/>
  <c r="Z35" i="65"/>
  <c r="AA34" i="65"/>
  <c r="Z34" i="65"/>
  <c r="AA33" i="65"/>
  <c r="Z33" i="65"/>
  <c r="AA32" i="65"/>
  <c r="Z32" i="65"/>
  <c r="AA31" i="65"/>
  <c r="Z31" i="65"/>
  <c r="AA30" i="65"/>
  <c r="Z30" i="65"/>
  <c r="AA29" i="65"/>
  <c r="Z29" i="65"/>
  <c r="AA28" i="65"/>
  <c r="Z28" i="65"/>
  <c r="AA27" i="65"/>
  <c r="Z27" i="65"/>
  <c r="AA26" i="65"/>
  <c r="Z26" i="65"/>
  <c r="AA22" i="65"/>
  <c r="Z22" i="65"/>
  <c r="AA21" i="65"/>
  <c r="Z21" i="65"/>
  <c r="AA20" i="65"/>
  <c r="Z20" i="65"/>
  <c r="AA19" i="65"/>
  <c r="Z19" i="65"/>
  <c r="AA18" i="65"/>
  <c r="Z18" i="65"/>
  <c r="AA17" i="65"/>
  <c r="Z17" i="65"/>
  <c r="AA16" i="65"/>
  <c r="Z16" i="65"/>
  <c r="AA15" i="65"/>
  <c r="Z15" i="65"/>
  <c r="AA14" i="65"/>
  <c r="Z14" i="65"/>
  <c r="AA13" i="65"/>
  <c r="Z13" i="65"/>
  <c r="AA12" i="65"/>
  <c r="Z12" i="65"/>
  <c r="Y11" i="65"/>
  <c r="AA62" i="64"/>
  <c r="Z62" i="64"/>
  <c r="AA61" i="64"/>
  <c r="Z61" i="64"/>
  <c r="AA60" i="64"/>
  <c r="Z60" i="64"/>
  <c r="Y59" i="64"/>
  <c r="Z56" i="64"/>
  <c r="Z55" i="64"/>
  <c r="Z54" i="64"/>
  <c r="C49" i="64"/>
  <c r="AA42" i="64"/>
  <c r="Z42" i="64"/>
  <c r="AA41" i="64"/>
  <c r="Z41" i="64"/>
  <c r="AA40" i="64"/>
  <c r="Z40" i="64"/>
  <c r="AA35" i="64"/>
  <c r="Z35" i="64"/>
  <c r="AA34" i="64"/>
  <c r="Z34" i="64"/>
  <c r="AA33" i="64"/>
  <c r="Z33" i="64"/>
  <c r="AA32" i="64"/>
  <c r="Z32" i="64"/>
  <c r="AA31" i="64"/>
  <c r="Z31" i="64"/>
  <c r="AA30" i="64"/>
  <c r="Z30" i="64"/>
  <c r="AA29" i="64"/>
  <c r="Z29" i="64"/>
  <c r="AA28" i="64"/>
  <c r="Z28" i="64"/>
  <c r="AA27" i="64"/>
  <c r="Z27" i="64"/>
  <c r="AA26" i="64"/>
  <c r="Z26" i="64"/>
  <c r="AA22" i="64"/>
  <c r="Z22" i="64"/>
  <c r="AA21" i="64"/>
  <c r="Z21" i="64"/>
  <c r="AA20" i="64"/>
  <c r="Z20" i="64"/>
  <c r="AA19" i="64"/>
  <c r="Z19" i="64"/>
  <c r="AA18" i="64"/>
  <c r="Z18" i="64"/>
  <c r="AA17" i="64"/>
  <c r="Z17" i="64"/>
  <c r="AA16" i="64"/>
  <c r="Z16" i="64"/>
  <c r="AA15" i="64"/>
  <c r="Z15" i="64"/>
  <c r="AA14" i="64"/>
  <c r="Z14" i="64"/>
  <c r="AA13" i="64"/>
  <c r="Z13" i="64"/>
  <c r="AA12" i="64"/>
  <c r="Z12" i="64"/>
  <c r="Y11" i="64"/>
  <c r="AA62" i="63"/>
  <c r="Z62" i="63"/>
  <c r="AA61" i="63"/>
  <c r="Z61" i="63"/>
  <c r="AA60" i="63"/>
  <c r="Z60" i="63"/>
  <c r="Z56" i="63"/>
  <c r="Z55" i="63"/>
  <c r="Z54" i="63"/>
  <c r="AA42" i="63"/>
  <c r="Z42" i="63"/>
  <c r="AA41" i="63"/>
  <c r="Z41" i="63"/>
  <c r="AA40" i="63"/>
  <c r="Z40" i="63"/>
  <c r="AA35" i="63"/>
  <c r="Z35" i="63"/>
  <c r="AA34" i="63"/>
  <c r="Z34" i="63"/>
  <c r="AA33" i="63"/>
  <c r="Z33" i="63"/>
  <c r="AA32" i="63"/>
  <c r="Z32" i="63"/>
  <c r="AA31" i="63"/>
  <c r="Z31" i="63"/>
  <c r="AA30" i="63"/>
  <c r="Z30" i="63"/>
  <c r="AA29" i="63"/>
  <c r="Z29" i="63"/>
  <c r="AA28" i="63"/>
  <c r="Z28" i="63"/>
  <c r="AA27" i="63"/>
  <c r="Z27" i="63"/>
  <c r="AA26" i="63"/>
  <c r="Z26" i="63"/>
  <c r="AA22" i="63"/>
  <c r="Z22" i="63"/>
  <c r="AA21" i="63"/>
  <c r="Z21" i="63"/>
  <c r="AA20" i="63"/>
  <c r="Z20" i="63"/>
  <c r="AA19" i="63"/>
  <c r="Z19" i="63"/>
  <c r="AA18" i="63"/>
  <c r="Z18" i="63"/>
  <c r="AA17" i="63"/>
  <c r="Z17" i="63"/>
  <c r="AA16" i="63"/>
  <c r="Z16" i="63"/>
  <c r="AA15" i="63"/>
  <c r="Z15" i="63"/>
  <c r="AA14" i="63"/>
  <c r="Z14" i="63"/>
  <c r="AA13" i="63"/>
  <c r="Z13" i="63"/>
  <c r="AA12" i="63"/>
  <c r="Z12" i="63"/>
  <c r="AA62" i="62"/>
  <c r="Z62" i="62"/>
  <c r="AA61" i="62"/>
  <c r="Z61" i="62"/>
  <c r="AA60" i="62"/>
  <c r="Z60" i="62"/>
  <c r="Z56" i="62"/>
  <c r="Z55" i="62"/>
  <c r="Z54" i="62"/>
  <c r="AA42" i="62"/>
  <c r="Z42" i="62"/>
  <c r="AA41" i="62"/>
  <c r="Z41" i="62"/>
  <c r="AA40" i="62"/>
  <c r="Z40" i="62"/>
  <c r="AA35" i="62"/>
  <c r="Z35" i="62"/>
  <c r="AA34" i="62"/>
  <c r="Z34" i="62"/>
  <c r="AA33" i="62"/>
  <c r="Z33" i="62"/>
  <c r="AA32" i="62"/>
  <c r="Z32" i="62"/>
  <c r="AA31" i="62"/>
  <c r="Z31" i="62"/>
  <c r="AA30" i="62"/>
  <c r="Z30" i="62"/>
  <c r="AA29" i="62"/>
  <c r="Z29" i="62"/>
  <c r="AA28" i="62"/>
  <c r="Z28" i="62"/>
  <c r="AA27" i="62"/>
  <c r="Z27" i="62"/>
  <c r="AA26" i="62"/>
  <c r="Z26" i="62"/>
  <c r="AA22" i="62"/>
  <c r="Z22" i="62"/>
  <c r="AA21" i="62"/>
  <c r="Z21" i="62"/>
  <c r="AA20" i="62"/>
  <c r="Z20" i="62"/>
  <c r="AA19" i="62"/>
  <c r="Z19" i="62"/>
  <c r="AA18" i="62"/>
  <c r="Z18" i="62"/>
  <c r="AA17" i="62"/>
  <c r="Z17" i="62"/>
  <c r="AA16" i="62"/>
  <c r="Z16" i="62"/>
  <c r="AA15" i="62"/>
  <c r="Z15" i="62"/>
  <c r="AA14" i="62"/>
  <c r="Z14" i="62"/>
  <c r="AA13" i="62"/>
  <c r="Z13" i="62"/>
  <c r="AA12" i="62"/>
  <c r="Z12" i="62"/>
  <c r="AA62" i="61"/>
  <c r="Z62" i="61"/>
  <c r="AA61" i="61"/>
  <c r="Z61" i="61"/>
  <c r="AA60" i="61"/>
  <c r="Z60" i="61"/>
  <c r="Z56" i="61"/>
  <c r="Z55" i="61"/>
  <c r="Z54" i="61"/>
  <c r="AA42" i="61"/>
  <c r="Z42" i="61"/>
  <c r="AA41" i="61"/>
  <c r="Z41" i="61"/>
  <c r="AA40" i="61"/>
  <c r="Z40" i="61"/>
  <c r="AA35" i="61"/>
  <c r="Z35" i="61"/>
  <c r="AA34" i="61"/>
  <c r="Z34" i="61"/>
  <c r="AA33" i="61"/>
  <c r="Z33" i="61"/>
  <c r="AA32" i="61"/>
  <c r="Z32" i="61"/>
  <c r="AA31" i="61"/>
  <c r="Z31" i="61"/>
  <c r="AA30" i="61"/>
  <c r="Z30" i="61"/>
  <c r="AA29" i="61"/>
  <c r="Z29" i="61"/>
  <c r="AA28" i="61"/>
  <c r="Z28" i="61"/>
  <c r="AA27" i="61"/>
  <c r="Z27" i="61"/>
  <c r="AA26" i="61"/>
  <c r="Z26" i="61"/>
  <c r="AA22" i="61"/>
  <c r="Z22" i="61"/>
  <c r="AA21" i="61"/>
  <c r="Z21" i="61"/>
  <c r="AA20" i="61"/>
  <c r="Z20" i="61"/>
  <c r="AA19" i="61"/>
  <c r="Z19" i="61"/>
  <c r="AA18" i="61"/>
  <c r="Z18" i="61"/>
  <c r="AA17" i="61"/>
  <c r="Z17" i="61"/>
  <c r="AA16" i="61"/>
  <c r="Z16" i="61"/>
  <c r="AA15" i="61"/>
  <c r="Z15" i="61"/>
  <c r="AA14" i="61"/>
  <c r="Z14" i="61"/>
  <c r="AA13" i="61"/>
  <c r="Z13" i="61"/>
  <c r="AA12" i="61"/>
  <c r="Z12" i="61"/>
  <c r="AA62" i="60"/>
  <c r="Z62" i="60"/>
  <c r="AA61" i="60"/>
  <c r="Z61" i="60"/>
  <c r="AA60" i="60"/>
  <c r="Z60" i="60"/>
  <c r="Z56" i="60"/>
  <c r="Z55" i="60"/>
  <c r="Z54" i="60"/>
  <c r="AA42" i="60"/>
  <c r="Z42" i="60"/>
  <c r="AA41" i="60"/>
  <c r="Z41" i="60"/>
  <c r="AA40" i="60"/>
  <c r="Z40" i="60"/>
  <c r="AA35" i="60"/>
  <c r="Z35" i="60"/>
  <c r="AA34" i="60"/>
  <c r="Z34" i="60"/>
  <c r="AA33" i="60"/>
  <c r="Z33" i="60"/>
  <c r="AA32" i="60"/>
  <c r="Z32" i="60"/>
  <c r="AA31" i="60"/>
  <c r="Z31" i="60"/>
  <c r="AA30" i="60"/>
  <c r="Z30" i="60"/>
  <c r="AA29" i="60"/>
  <c r="Z29" i="60"/>
  <c r="AA28" i="60"/>
  <c r="Z28" i="60"/>
  <c r="AA27" i="60"/>
  <c r="Z27" i="60"/>
  <c r="AA26" i="60"/>
  <c r="Z26" i="60"/>
  <c r="AA22" i="60"/>
  <c r="Z22" i="60"/>
  <c r="AA21" i="60"/>
  <c r="Z21" i="60"/>
  <c r="AA20" i="60"/>
  <c r="Z20" i="60"/>
  <c r="AA19" i="60"/>
  <c r="Z19" i="60"/>
  <c r="AA18" i="60"/>
  <c r="Z18" i="60"/>
  <c r="AA17" i="60"/>
  <c r="Z17" i="60"/>
  <c r="AA16" i="60"/>
  <c r="Z16" i="60"/>
  <c r="AA15" i="60"/>
  <c r="Z15" i="60"/>
  <c r="AA14" i="60"/>
  <c r="Z14" i="60"/>
  <c r="AA13" i="60"/>
  <c r="Z13" i="60"/>
  <c r="AA12" i="60"/>
  <c r="Z12" i="60"/>
  <c r="AA62" i="59"/>
  <c r="Z62" i="59"/>
  <c r="AA61" i="59"/>
  <c r="Z61" i="59"/>
  <c r="AA60" i="59"/>
  <c r="Z60" i="59"/>
  <c r="Z56" i="59"/>
  <c r="Z55" i="59"/>
  <c r="Z54" i="59"/>
  <c r="AA42" i="59"/>
  <c r="Z42" i="59"/>
  <c r="AA41" i="59"/>
  <c r="Z41" i="59"/>
  <c r="AA40" i="59"/>
  <c r="Z40" i="59"/>
  <c r="AA35" i="59"/>
  <c r="Z35" i="59"/>
  <c r="AA34" i="59"/>
  <c r="Z34" i="59"/>
  <c r="AA33" i="59"/>
  <c r="Z33" i="59"/>
  <c r="AA32" i="59"/>
  <c r="Z32" i="59"/>
  <c r="AA31" i="59"/>
  <c r="Z31" i="59"/>
  <c r="AA30" i="59"/>
  <c r="Z30" i="59"/>
  <c r="AA29" i="59"/>
  <c r="Z29" i="59"/>
  <c r="AA28" i="59"/>
  <c r="Z28" i="59"/>
  <c r="AA27" i="59"/>
  <c r="Z27" i="59"/>
  <c r="AA26" i="59"/>
  <c r="Z26" i="59"/>
  <c r="AA22" i="59"/>
  <c r="Z22" i="59"/>
  <c r="AA21" i="59"/>
  <c r="Z21" i="59"/>
  <c r="AA20" i="59"/>
  <c r="Z20" i="59"/>
  <c r="AA19" i="59"/>
  <c r="Z19" i="59"/>
  <c r="AA18" i="59"/>
  <c r="Z18" i="59"/>
  <c r="AA17" i="59"/>
  <c r="Z17" i="59"/>
  <c r="AA16" i="59"/>
  <c r="Z16" i="59"/>
  <c r="AA15" i="59"/>
  <c r="Z15" i="59"/>
  <c r="AA14" i="59"/>
  <c r="Z14" i="59"/>
  <c r="AA13" i="59"/>
  <c r="Z13" i="59"/>
  <c r="AA12" i="59"/>
  <c r="Z12" i="59"/>
  <c r="AA62" i="58"/>
  <c r="Z62" i="58"/>
  <c r="AA61" i="58"/>
  <c r="Z61" i="58"/>
  <c r="AA60" i="58"/>
  <c r="Z60" i="58"/>
  <c r="Z56" i="58"/>
  <c r="Z55" i="58"/>
  <c r="Z54" i="58"/>
  <c r="AA42" i="58"/>
  <c r="Z42" i="58"/>
  <c r="AA41" i="58"/>
  <c r="Z41" i="58"/>
  <c r="AA40" i="58"/>
  <c r="Z40" i="58"/>
  <c r="AA35" i="58"/>
  <c r="Z35" i="58"/>
  <c r="AA34" i="58"/>
  <c r="Z34" i="58"/>
  <c r="AA33" i="58"/>
  <c r="Z33" i="58"/>
  <c r="AA32" i="58"/>
  <c r="Z32" i="58"/>
  <c r="AA31" i="58"/>
  <c r="Z31" i="58"/>
  <c r="AA30" i="58"/>
  <c r="Z30" i="58"/>
  <c r="AA29" i="58"/>
  <c r="Z29" i="58"/>
  <c r="AA28" i="58"/>
  <c r="Z28" i="58"/>
  <c r="AA27" i="58"/>
  <c r="Z27" i="58"/>
  <c r="AA26" i="58"/>
  <c r="Z26" i="58"/>
  <c r="AA22" i="58"/>
  <c r="Z22" i="58"/>
  <c r="AA21" i="58"/>
  <c r="Z21" i="58"/>
  <c r="AA20" i="58"/>
  <c r="Z20" i="58"/>
  <c r="AA19" i="58"/>
  <c r="Z19" i="58"/>
  <c r="AA18" i="58"/>
  <c r="Z18" i="58"/>
  <c r="AA17" i="58"/>
  <c r="Z17" i="58"/>
  <c r="AA16" i="58"/>
  <c r="Z16" i="58"/>
  <c r="AA15" i="58"/>
  <c r="Z15" i="58"/>
  <c r="AA14" i="58"/>
  <c r="Z14" i="58"/>
  <c r="AA13" i="58"/>
  <c r="Z13" i="58"/>
  <c r="AA12" i="58"/>
  <c r="Z12" i="58"/>
  <c r="AA62" i="57"/>
  <c r="Z62" i="57"/>
  <c r="AA61" i="57"/>
  <c r="Z61" i="57"/>
  <c r="AA60" i="57"/>
  <c r="Z60" i="57"/>
  <c r="Z56" i="57"/>
  <c r="Z55" i="57"/>
  <c r="Z54" i="57"/>
  <c r="AA42" i="57"/>
  <c r="Z42" i="57"/>
  <c r="AA41" i="57"/>
  <c r="Z41" i="57"/>
  <c r="AA40" i="57"/>
  <c r="Z40" i="57"/>
  <c r="AA35" i="57"/>
  <c r="Z35" i="57"/>
  <c r="AA34" i="57"/>
  <c r="Z34" i="57"/>
  <c r="AA33" i="57"/>
  <c r="Z33" i="57"/>
  <c r="AA32" i="57"/>
  <c r="Z32" i="57"/>
  <c r="AA31" i="57"/>
  <c r="Z31" i="57"/>
  <c r="AA30" i="57"/>
  <c r="Z30" i="57"/>
  <c r="AA29" i="57"/>
  <c r="Z29" i="57"/>
  <c r="AA28" i="57"/>
  <c r="Z28" i="57"/>
  <c r="AA27" i="57"/>
  <c r="Z27" i="57"/>
  <c r="AA26" i="57"/>
  <c r="Z26" i="57"/>
  <c r="AA22" i="57"/>
  <c r="Z22" i="57"/>
  <c r="AA21" i="57"/>
  <c r="Z21" i="57"/>
  <c r="AA20" i="57"/>
  <c r="Z20" i="57"/>
  <c r="AA19" i="57"/>
  <c r="Z19" i="57"/>
  <c r="AA18" i="57"/>
  <c r="Z18" i="57"/>
  <c r="AA17" i="57"/>
  <c r="Z17" i="57"/>
  <c r="AA16" i="57"/>
  <c r="Z16" i="57"/>
  <c r="AA15" i="57"/>
  <c r="Z15" i="57"/>
  <c r="AA14" i="57"/>
  <c r="Z14" i="57"/>
  <c r="AA13" i="57"/>
  <c r="Z13" i="57"/>
  <c r="AA12" i="57"/>
  <c r="Z12" i="57"/>
  <c r="AA62" i="56"/>
  <c r="Z62" i="56"/>
  <c r="AA61" i="56"/>
  <c r="Z61" i="56"/>
  <c r="AA60" i="56"/>
  <c r="Z60" i="56"/>
  <c r="Z56" i="56"/>
  <c r="Z55" i="56"/>
  <c r="Z54" i="56"/>
  <c r="AA42" i="56"/>
  <c r="Z42" i="56"/>
  <c r="AA41" i="56"/>
  <c r="Z41" i="56"/>
  <c r="AA40" i="56"/>
  <c r="Z40" i="56"/>
  <c r="AA35" i="56"/>
  <c r="Z35" i="56"/>
  <c r="AA34" i="56"/>
  <c r="Z34" i="56"/>
  <c r="AA33" i="56"/>
  <c r="Z33" i="56"/>
  <c r="AA32" i="56"/>
  <c r="Z32" i="56"/>
  <c r="AA31" i="56"/>
  <c r="Z31" i="56"/>
  <c r="AA30" i="56"/>
  <c r="Z30" i="56"/>
  <c r="AA29" i="56"/>
  <c r="Z29" i="56"/>
  <c r="AA28" i="56"/>
  <c r="Z28" i="56"/>
  <c r="AA27" i="56"/>
  <c r="Z27" i="56"/>
  <c r="AA26" i="56"/>
  <c r="Z26" i="56"/>
  <c r="AA22" i="56"/>
  <c r="Z22" i="56"/>
  <c r="AA21" i="56"/>
  <c r="Z21" i="56"/>
  <c r="AA20" i="56"/>
  <c r="Z20" i="56"/>
  <c r="AA19" i="56"/>
  <c r="Z19" i="56"/>
  <c r="AA18" i="56"/>
  <c r="Z18" i="56"/>
  <c r="AA17" i="56"/>
  <c r="Z17" i="56"/>
  <c r="AA16" i="56"/>
  <c r="Z16" i="56"/>
  <c r="AA15" i="56"/>
  <c r="Z15" i="56"/>
  <c r="AA14" i="56"/>
  <c r="Z14" i="56"/>
  <c r="AA13" i="56"/>
  <c r="Z13" i="56"/>
  <c r="AA12" i="56"/>
  <c r="Z12" i="56"/>
  <c r="AA62" i="55"/>
  <c r="Z62" i="55"/>
  <c r="AA61" i="55"/>
  <c r="Z61" i="55"/>
  <c r="AA60" i="55"/>
  <c r="Z60" i="55"/>
  <c r="Z56" i="55"/>
  <c r="Z55" i="55"/>
  <c r="Z54" i="55"/>
  <c r="AA42" i="55"/>
  <c r="Z42" i="55"/>
  <c r="AA41" i="55"/>
  <c r="Z41" i="55"/>
  <c r="AA40" i="55"/>
  <c r="Z40" i="55"/>
  <c r="AA35" i="55"/>
  <c r="Z35" i="55"/>
  <c r="AA34" i="55"/>
  <c r="Z34" i="55"/>
  <c r="AA33" i="55"/>
  <c r="Z33" i="55"/>
  <c r="AA32" i="55"/>
  <c r="Z32" i="55"/>
  <c r="AA31" i="55"/>
  <c r="Z31" i="55"/>
  <c r="AA30" i="55"/>
  <c r="Z30" i="55"/>
  <c r="AA29" i="55"/>
  <c r="Z29" i="55"/>
  <c r="AA28" i="55"/>
  <c r="Z28" i="55"/>
  <c r="AA27" i="55"/>
  <c r="Z27" i="55"/>
  <c r="AA26" i="55"/>
  <c r="Z26" i="55"/>
  <c r="AA22" i="55"/>
  <c r="Z22" i="55"/>
  <c r="AA21" i="55"/>
  <c r="Z21" i="55"/>
  <c r="AA20" i="55"/>
  <c r="Z20" i="55"/>
  <c r="AA19" i="55"/>
  <c r="Z19" i="55"/>
  <c r="AA18" i="55"/>
  <c r="Z18" i="55"/>
  <c r="AA17" i="55"/>
  <c r="Z17" i="55"/>
  <c r="AA16" i="55"/>
  <c r="Z16" i="55"/>
  <c r="AA15" i="55"/>
  <c r="Z15" i="55"/>
  <c r="AA14" i="55"/>
  <c r="Z14" i="55"/>
  <c r="AA13" i="55"/>
  <c r="Z13" i="55"/>
  <c r="AA12" i="55"/>
  <c r="Z12" i="55"/>
  <c r="AA62" i="54"/>
  <c r="Z62" i="54"/>
  <c r="AA61" i="54"/>
  <c r="Z61" i="54"/>
  <c r="AA60" i="54"/>
  <c r="Z60" i="54"/>
  <c r="Z56" i="54"/>
  <c r="Z55" i="54"/>
  <c r="Z54" i="54"/>
  <c r="AA42" i="54"/>
  <c r="Z42" i="54"/>
  <c r="AA41" i="54"/>
  <c r="Z41" i="54"/>
  <c r="AA40" i="54"/>
  <c r="Z40" i="54"/>
  <c r="AA35" i="54"/>
  <c r="Z35" i="54"/>
  <c r="AA34" i="54"/>
  <c r="Z34" i="54"/>
  <c r="AA33" i="54"/>
  <c r="Z33" i="54"/>
  <c r="AA32" i="54"/>
  <c r="Z32" i="54"/>
  <c r="AA31" i="54"/>
  <c r="Z31" i="54"/>
  <c r="AA30" i="54"/>
  <c r="Z30" i="54"/>
  <c r="AA29" i="54"/>
  <c r="Z29" i="54"/>
  <c r="AA28" i="54"/>
  <c r="Z28" i="54"/>
  <c r="AA27" i="54"/>
  <c r="Z27" i="54"/>
  <c r="AA26" i="54"/>
  <c r="Z26" i="54"/>
  <c r="AA22" i="54"/>
  <c r="Z22" i="54"/>
  <c r="AA21" i="54"/>
  <c r="Z21" i="54"/>
  <c r="AA20" i="54"/>
  <c r="Z20" i="54"/>
  <c r="AA19" i="54"/>
  <c r="Z19" i="54"/>
  <c r="AA18" i="54"/>
  <c r="Z18" i="54"/>
  <c r="AA17" i="54"/>
  <c r="Z17" i="54"/>
  <c r="AA16" i="54"/>
  <c r="Z16" i="54"/>
  <c r="AA15" i="54"/>
  <c r="Z15" i="54"/>
  <c r="AA14" i="54"/>
  <c r="Z14" i="54"/>
  <c r="AA13" i="54"/>
  <c r="Z13" i="54"/>
  <c r="AA12" i="54"/>
  <c r="Z12" i="54"/>
  <c r="Z56" i="53"/>
  <c r="Z55" i="53"/>
  <c r="Z54" i="53"/>
  <c r="AA42" i="53"/>
  <c r="Z42" i="53"/>
  <c r="AA41" i="53"/>
  <c r="Z41" i="53"/>
  <c r="AA40" i="53"/>
  <c r="Z40" i="53"/>
  <c r="AA35" i="53"/>
  <c r="Z35" i="53"/>
  <c r="AA34" i="53"/>
  <c r="Z34" i="53"/>
  <c r="AA33" i="53"/>
  <c r="Z33" i="53"/>
  <c r="AA32" i="53"/>
  <c r="Z32" i="53"/>
  <c r="AA31" i="53"/>
  <c r="Z31" i="53"/>
  <c r="AA30" i="53"/>
  <c r="Z30" i="53"/>
  <c r="AA29" i="53"/>
  <c r="Z29" i="53"/>
  <c r="AA28" i="53"/>
  <c r="Z28" i="53"/>
  <c r="AA27" i="53"/>
  <c r="Z27" i="53"/>
  <c r="AA26" i="53"/>
  <c r="Z26" i="53"/>
  <c r="AA22" i="53"/>
  <c r="Z22" i="53"/>
  <c r="AA21" i="53"/>
  <c r="Z21" i="53"/>
  <c r="AA20" i="53"/>
  <c r="Z20" i="53"/>
  <c r="AA19" i="53"/>
  <c r="Z19" i="53"/>
  <c r="AA18" i="53"/>
  <c r="Z18" i="53"/>
  <c r="AA17" i="53"/>
  <c r="Z17" i="53"/>
  <c r="AA16" i="53"/>
  <c r="Z16" i="53"/>
  <c r="AA15" i="53"/>
  <c r="Z15" i="53"/>
  <c r="AA14" i="53"/>
  <c r="Z14" i="53"/>
  <c r="AA13" i="53"/>
  <c r="Z13" i="53"/>
  <c r="AA12" i="53"/>
  <c r="Z12" i="53"/>
  <c r="AA62" i="52"/>
  <c r="Z62" i="52"/>
  <c r="AA61" i="52"/>
  <c r="Z61" i="52"/>
  <c r="AA60" i="52"/>
  <c r="Z60" i="52"/>
  <c r="Z56" i="52"/>
  <c r="Z55" i="52"/>
  <c r="Z54" i="52"/>
  <c r="AA42" i="52"/>
  <c r="Z42" i="52"/>
  <c r="AA41" i="52"/>
  <c r="Z41" i="52"/>
  <c r="AA40" i="52"/>
  <c r="Z40" i="52"/>
  <c r="AA35" i="52"/>
  <c r="Z35" i="52"/>
  <c r="AA34" i="52"/>
  <c r="Z34" i="52"/>
  <c r="AA33" i="52"/>
  <c r="Z33" i="52"/>
  <c r="AA32" i="52"/>
  <c r="Z32" i="52"/>
  <c r="AA31" i="52"/>
  <c r="Z31" i="52"/>
  <c r="AA30" i="52"/>
  <c r="Z30" i="52"/>
  <c r="AA29" i="52"/>
  <c r="Z29" i="52"/>
  <c r="AA28" i="52"/>
  <c r="Z28" i="52"/>
  <c r="AA27" i="52"/>
  <c r="Z27" i="52"/>
  <c r="AA26" i="52"/>
  <c r="Z26" i="52"/>
  <c r="AA22" i="52"/>
  <c r="Z22" i="52"/>
  <c r="AA21" i="52"/>
  <c r="Z21" i="52"/>
  <c r="AA20" i="52"/>
  <c r="Z20" i="52"/>
  <c r="AA19" i="52"/>
  <c r="Z19" i="52"/>
  <c r="AA18" i="52"/>
  <c r="Z18" i="52"/>
  <c r="Z17" i="52"/>
  <c r="AA16" i="52"/>
  <c r="Z15" i="52"/>
  <c r="AA14" i="52"/>
  <c r="Z13" i="52"/>
  <c r="Z12" i="52"/>
  <c r="AA12" i="52"/>
  <c r="Z14" i="52"/>
  <c r="Z16" i="52"/>
  <c r="AA13" i="52"/>
  <c r="AA15" i="52"/>
  <c r="AA17" i="52"/>
  <c r="AA62" i="51"/>
  <c r="Z62" i="51"/>
  <c r="AA61" i="51"/>
  <c r="Z61" i="51"/>
  <c r="AA60" i="51"/>
  <c r="Z60" i="51"/>
  <c r="Z56" i="51"/>
  <c r="E56" i="51"/>
  <c r="Z55" i="51"/>
  <c r="E55" i="51"/>
  <c r="Z54" i="51"/>
  <c r="E54" i="51"/>
  <c r="E45" i="51"/>
  <c r="E44" i="51"/>
  <c r="AA41" i="51"/>
  <c r="Z41" i="51"/>
  <c r="AA40" i="51"/>
  <c r="Z40" i="51"/>
  <c r="AA35" i="51"/>
  <c r="Z35" i="51"/>
  <c r="AA34" i="51"/>
  <c r="Z34" i="51"/>
  <c r="AA33" i="51"/>
  <c r="Z33" i="51"/>
  <c r="AA32" i="51"/>
  <c r="Z32" i="51"/>
  <c r="AA31" i="51"/>
  <c r="Z31" i="51"/>
  <c r="AA30" i="51"/>
  <c r="Z30" i="51"/>
  <c r="AA29" i="51"/>
  <c r="Z29" i="51"/>
  <c r="AA28" i="51"/>
  <c r="Z28" i="51"/>
  <c r="AA27" i="51"/>
  <c r="Z27" i="51"/>
  <c r="AA26" i="51"/>
  <c r="Z26" i="51"/>
  <c r="AA22" i="51"/>
  <c r="Z22" i="51"/>
  <c r="AA21" i="51"/>
  <c r="Z21" i="51"/>
  <c r="AA20" i="51"/>
  <c r="Z20" i="51"/>
  <c r="AA19" i="51"/>
  <c r="Z19" i="51"/>
  <c r="AA18" i="51"/>
  <c r="Z18" i="51"/>
  <c r="AA17" i="51"/>
  <c r="Z17" i="51"/>
  <c r="AA16" i="51"/>
  <c r="Z16" i="51"/>
  <c r="AA15" i="51"/>
  <c r="Z15" i="51"/>
  <c r="AA14" i="51"/>
  <c r="Z14" i="51"/>
  <c r="AA13" i="51"/>
  <c r="Z13" i="51"/>
  <c r="AA12" i="51"/>
  <c r="Z12" i="51"/>
  <c r="AA61" i="50"/>
  <c r="Z61" i="50"/>
  <c r="AA60" i="50"/>
  <c r="Z60" i="50"/>
  <c r="Z56" i="50"/>
  <c r="E56" i="50"/>
  <c r="Z55" i="50"/>
  <c r="E55" i="50"/>
  <c r="Z54" i="50"/>
  <c r="E54" i="50"/>
  <c r="E45" i="50"/>
  <c r="E44" i="50"/>
  <c r="AA42" i="50"/>
  <c r="Z42" i="50"/>
  <c r="AA41" i="50"/>
  <c r="Z41" i="50"/>
  <c r="AA40" i="50"/>
  <c r="Z40" i="50"/>
  <c r="AA35" i="50"/>
  <c r="Z35" i="50"/>
  <c r="AA34" i="50"/>
  <c r="Z34" i="50"/>
  <c r="AA33" i="50"/>
  <c r="Z33" i="50"/>
  <c r="AA32" i="50"/>
  <c r="Z32" i="50"/>
  <c r="AA31" i="50"/>
  <c r="Z31" i="50"/>
  <c r="AA30" i="50"/>
  <c r="Z30" i="50"/>
  <c r="AA29" i="50"/>
  <c r="Z29" i="50"/>
  <c r="AA28" i="50"/>
  <c r="Z28" i="50"/>
  <c r="AA27" i="50"/>
  <c r="Z27" i="50"/>
  <c r="AA26" i="50"/>
  <c r="Z26" i="50"/>
  <c r="AA22" i="50"/>
  <c r="Z22" i="50"/>
  <c r="AA21" i="50"/>
  <c r="Z21" i="50"/>
  <c r="AA20" i="50"/>
  <c r="Z20" i="50"/>
  <c r="AA19" i="50"/>
  <c r="Z19" i="50"/>
  <c r="AA18" i="50"/>
  <c r="Z18" i="50"/>
  <c r="AA17" i="50"/>
  <c r="Z17" i="50"/>
  <c r="AA16" i="50"/>
  <c r="Z16" i="50"/>
  <c r="AA15" i="50"/>
  <c r="Z15" i="50"/>
  <c r="AA14" i="50"/>
  <c r="Z14" i="50"/>
  <c r="AA13" i="50"/>
  <c r="Z13" i="50"/>
  <c r="AA12" i="50"/>
  <c r="Z12" i="50"/>
  <c r="AA62" i="49"/>
  <c r="Z62" i="49"/>
  <c r="AA61" i="49"/>
  <c r="Z61" i="49"/>
  <c r="AA60" i="49"/>
  <c r="Z60" i="49"/>
  <c r="E56" i="49"/>
  <c r="E55" i="49"/>
  <c r="E54" i="49"/>
  <c r="E45" i="49"/>
  <c r="E44" i="49"/>
  <c r="AA42" i="49"/>
  <c r="Z42" i="49"/>
  <c r="AA41" i="49"/>
  <c r="Z41" i="49"/>
  <c r="AA40" i="49"/>
  <c r="Z40" i="49"/>
  <c r="AA35" i="49"/>
  <c r="Z35" i="49"/>
  <c r="AA34" i="49"/>
  <c r="Z34" i="49"/>
  <c r="AA33" i="49"/>
  <c r="Z33" i="49"/>
  <c r="AA32" i="49"/>
  <c r="Z32" i="49"/>
  <c r="AA31" i="49"/>
  <c r="Z31" i="49"/>
  <c r="AA30" i="49"/>
  <c r="Z30" i="49"/>
  <c r="AA29" i="49"/>
  <c r="Z29" i="49"/>
  <c r="AA28" i="49"/>
  <c r="Z28" i="49"/>
  <c r="AA27" i="49"/>
  <c r="Z27" i="49"/>
  <c r="AA26" i="49"/>
  <c r="Z26" i="49"/>
  <c r="AA22" i="49"/>
  <c r="Z22" i="49"/>
  <c r="AA21" i="49"/>
  <c r="Z21" i="49"/>
  <c r="AA20" i="49"/>
  <c r="Z20" i="49"/>
  <c r="AA19" i="49"/>
  <c r="Z19" i="49"/>
  <c r="AA18" i="49"/>
  <c r="Z18" i="49"/>
  <c r="AA17" i="49"/>
  <c r="Z17" i="49"/>
  <c r="AA16" i="49"/>
  <c r="Z16" i="49"/>
  <c r="AA15" i="49"/>
  <c r="Z15" i="49"/>
  <c r="AA14" i="49"/>
  <c r="Z14" i="49"/>
  <c r="AA13" i="49"/>
  <c r="Z13" i="49"/>
  <c r="AA12" i="49"/>
  <c r="Z12" i="49"/>
  <c r="AA62" i="48"/>
  <c r="Z62" i="48"/>
  <c r="AA61" i="48"/>
  <c r="Z61" i="48"/>
  <c r="AA60" i="48"/>
  <c r="Z60" i="48"/>
  <c r="Z56" i="48"/>
  <c r="E56" i="48"/>
  <c r="Z55" i="48"/>
  <c r="E55" i="48"/>
  <c r="Z54" i="48"/>
  <c r="E54" i="48"/>
  <c r="E45" i="48"/>
  <c r="E44" i="48"/>
  <c r="AA42" i="48"/>
  <c r="Z42" i="48"/>
  <c r="AA41" i="48"/>
  <c r="Z41" i="48"/>
  <c r="AA40" i="48"/>
  <c r="Z40" i="48"/>
  <c r="AA35" i="48"/>
  <c r="Z35" i="48"/>
  <c r="AA34" i="48"/>
  <c r="Z34" i="48"/>
  <c r="AA33" i="48"/>
  <c r="Z33" i="48"/>
  <c r="AA32" i="48"/>
  <c r="Z32" i="48"/>
  <c r="AA31" i="48"/>
  <c r="Z31" i="48"/>
  <c r="AA30" i="48"/>
  <c r="Z30" i="48"/>
  <c r="AA29" i="48"/>
  <c r="Z29" i="48"/>
  <c r="AA28" i="48"/>
  <c r="Z28" i="48"/>
  <c r="AA27" i="48"/>
  <c r="Z27" i="48"/>
  <c r="AA26" i="48"/>
  <c r="Z26" i="48"/>
  <c r="AA22" i="48"/>
  <c r="Z22" i="48"/>
  <c r="AA21" i="48"/>
  <c r="Z21" i="48"/>
  <c r="AA20" i="48"/>
  <c r="Z20" i="48"/>
  <c r="AA19" i="48"/>
  <c r="Z19" i="48"/>
  <c r="AA18" i="48"/>
  <c r="Z18" i="48"/>
  <c r="AA17" i="48"/>
  <c r="Z17" i="48"/>
  <c r="AA16" i="48"/>
  <c r="Z16" i="48"/>
  <c r="AA15" i="48"/>
  <c r="Z15" i="48"/>
  <c r="AA14" i="48"/>
  <c r="Z14" i="48"/>
  <c r="AA13" i="48"/>
  <c r="Z13" i="48"/>
  <c r="AA12" i="48"/>
  <c r="Z12" i="48"/>
  <c r="Z56" i="47"/>
  <c r="Z55" i="47"/>
  <c r="Z54" i="47"/>
  <c r="AA62" i="46"/>
  <c r="Z62" i="46"/>
  <c r="AA61" i="46"/>
  <c r="Z61" i="46"/>
  <c r="AA60" i="46"/>
  <c r="Z60" i="46"/>
  <c r="Z56" i="46"/>
  <c r="E56" i="46"/>
  <c r="Z55" i="46"/>
  <c r="E55" i="46"/>
  <c r="Z54" i="46"/>
  <c r="E54" i="46"/>
  <c r="E44" i="46"/>
  <c r="AA42" i="46"/>
  <c r="Z42" i="46"/>
  <c r="AA41" i="46"/>
  <c r="Z41" i="46"/>
  <c r="AA40" i="46"/>
  <c r="Z40" i="46"/>
  <c r="AA35" i="46"/>
  <c r="Z35" i="46"/>
  <c r="AA34" i="46"/>
  <c r="Z34" i="46"/>
  <c r="AA33" i="46"/>
  <c r="Z33" i="46"/>
  <c r="AA32" i="46"/>
  <c r="Z32" i="46"/>
  <c r="AA31" i="46"/>
  <c r="Z31" i="46"/>
  <c r="AA30" i="46"/>
  <c r="Z30" i="46"/>
  <c r="AA29" i="46"/>
  <c r="Z29" i="46"/>
  <c r="AA28" i="46"/>
  <c r="Z28" i="46"/>
  <c r="AA27" i="46"/>
  <c r="Z27" i="46"/>
  <c r="AA26" i="46"/>
  <c r="Z26" i="46"/>
  <c r="AA22" i="46"/>
  <c r="Z22" i="46"/>
  <c r="AA21" i="46"/>
  <c r="Z21" i="46"/>
  <c r="AA20" i="46"/>
  <c r="Z20" i="46"/>
  <c r="AA19" i="46"/>
  <c r="Z19" i="46"/>
  <c r="AA18" i="46"/>
  <c r="Z18" i="46"/>
  <c r="AA17" i="46"/>
  <c r="Z17" i="46"/>
  <c r="AA16" i="46"/>
  <c r="Z16" i="46"/>
  <c r="AA15" i="46"/>
  <c r="Z15" i="46"/>
  <c r="AA14" i="46"/>
  <c r="Z14" i="46"/>
  <c r="AA13" i="46"/>
  <c r="Z13" i="46"/>
  <c r="AA12" i="46"/>
  <c r="Z12" i="46"/>
  <c r="AA62" i="45"/>
  <c r="Z62" i="45"/>
  <c r="AA61" i="45"/>
  <c r="Z61" i="45"/>
  <c r="AA60" i="45"/>
  <c r="Z60" i="45"/>
  <c r="Z56" i="45"/>
  <c r="E56" i="45"/>
  <c r="Z55" i="45"/>
  <c r="E55" i="45"/>
  <c r="Z54" i="45"/>
  <c r="E54" i="45"/>
  <c r="E44" i="45"/>
  <c r="AA42" i="45"/>
  <c r="Z42" i="45"/>
  <c r="AA41" i="45"/>
  <c r="Z41" i="45"/>
  <c r="AA40" i="45"/>
  <c r="Z40" i="45"/>
  <c r="AA35" i="45"/>
  <c r="Z35" i="45"/>
  <c r="AA34" i="45"/>
  <c r="Z34" i="45"/>
  <c r="AA33" i="45"/>
  <c r="Z33" i="45"/>
  <c r="AA32" i="45"/>
  <c r="Z32" i="45"/>
  <c r="AA31" i="45"/>
  <c r="Z31" i="45"/>
  <c r="AA30" i="45"/>
  <c r="Z30" i="45"/>
  <c r="AA29" i="45"/>
  <c r="Z29" i="45"/>
  <c r="AA28" i="45"/>
  <c r="Z28" i="45"/>
  <c r="AA27" i="45"/>
  <c r="Z27" i="45"/>
  <c r="AA26" i="45"/>
  <c r="Z26" i="45"/>
  <c r="AA22" i="45"/>
  <c r="Z22" i="45"/>
  <c r="AA21" i="45"/>
  <c r="Z21" i="45"/>
  <c r="AA20" i="45"/>
  <c r="Z20" i="45"/>
  <c r="AA19" i="45"/>
  <c r="Z19" i="45"/>
  <c r="AA18" i="45"/>
  <c r="Z18" i="45"/>
  <c r="AA17" i="45"/>
  <c r="Z17" i="45"/>
  <c r="AA16" i="45"/>
  <c r="Z16" i="45"/>
  <c r="AA15" i="45"/>
  <c r="Z15" i="45"/>
  <c r="AA14" i="45"/>
  <c r="Z14" i="45"/>
  <c r="AA13" i="45"/>
  <c r="Z13" i="45"/>
  <c r="AA12" i="45"/>
  <c r="Z12" i="45"/>
  <c r="AA61" i="44"/>
  <c r="Z61" i="44"/>
  <c r="AA60" i="44"/>
  <c r="Z60" i="44"/>
  <c r="Z56" i="44"/>
  <c r="E56" i="44"/>
  <c r="Z55" i="44"/>
  <c r="E55" i="44"/>
  <c r="Z54" i="44"/>
  <c r="E54" i="44"/>
  <c r="E45" i="44"/>
  <c r="E44" i="44"/>
  <c r="AA42" i="44"/>
  <c r="Z42" i="44"/>
  <c r="AA41" i="44"/>
  <c r="Z41" i="44"/>
  <c r="AA40" i="44"/>
  <c r="Z40" i="44"/>
  <c r="AA35" i="44"/>
  <c r="Z35" i="44"/>
  <c r="AA34" i="44"/>
  <c r="Z34" i="44"/>
  <c r="AA33" i="44"/>
  <c r="Z33" i="44"/>
  <c r="AA32" i="44"/>
  <c r="Z32" i="44"/>
  <c r="AA31" i="44"/>
  <c r="Z31" i="44"/>
  <c r="AA30" i="44"/>
  <c r="Z30" i="44"/>
  <c r="AA29" i="44"/>
  <c r="Z29" i="44"/>
  <c r="AA28" i="44"/>
  <c r="Z28" i="44"/>
  <c r="AA27" i="44"/>
  <c r="Z27" i="44"/>
  <c r="AA26" i="44"/>
  <c r="Z26" i="44"/>
  <c r="AA22" i="44"/>
  <c r="Z22" i="44"/>
  <c r="AA21" i="44"/>
  <c r="Z21" i="44"/>
  <c r="AA20" i="44"/>
  <c r="Z20" i="44"/>
  <c r="AA19" i="44"/>
  <c r="Z19" i="44"/>
  <c r="AA18" i="44"/>
  <c r="Z18" i="44"/>
  <c r="AA17" i="44"/>
  <c r="Z17" i="44"/>
  <c r="AA16" i="44"/>
  <c r="Z16" i="44"/>
  <c r="AA15" i="44"/>
  <c r="Z15" i="44"/>
  <c r="AA14" i="44"/>
  <c r="Z14" i="44"/>
  <c r="AA13" i="44"/>
  <c r="Z13" i="44"/>
  <c r="AA12" i="44"/>
  <c r="Z12" i="44"/>
  <c r="AA62" i="43"/>
  <c r="Z62" i="43"/>
  <c r="AA61" i="43"/>
  <c r="Z61" i="43"/>
  <c r="AA60" i="43"/>
  <c r="Z60" i="43"/>
  <c r="Z56" i="43"/>
  <c r="E56" i="43"/>
  <c r="Z55" i="43"/>
  <c r="E55" i="43"/>
  <c r="Z54" i="43"/>
  <c r="E54" i="43"/>
  <c r="E46" i="43"/>
  <c r="E45" i="43"/>
  <c r="E44" i="43"/>
  <c r="AA42" i="43"/>
  <c r="Z42" i="43"/>
  <c r="AA41" i="43"/>
  <c r="Z41" i="43"/>
  <c r="AA40" i="43"/>
  <c r="Z40" i="43"/>
  <c r="AA35" i="43"/>
  <c r="Z35" i="43"/>
  <c r="AA34" i="43"/>
  <c r="Z34" i="43"/>
  <c r="AA33" i="43"/>
  <c r="Z33" i="43"/>
  <c r="AA32" i="43"/>
  <c r="Z32" i="43"/>
  <c r="AA31" i="43"/>
  <c r="Z31" i="43"/>
  <c r="AA30" i="43"/>
  <c r="Z30" i="43"/>
  <c r="AA29" i="43"/>
  <c r="Z29" i="43"/>
  <c r="AA28" i="43"/>
  <c r="Z28" i="43"/>
  <c r="AA27" i="43"/>
  <c r="Z27" i="43"/>
  <c r="AA26" i="43"/>
  <c r="Z26" i="43"/>
  <c r="AA22" i="43"/>
  <c r="Z22" i="43"/>
  <c r="AA21" i="43"/>
  <c r="Z21" i="43"/>
  <c r="AA20" i="43"/>
  <c r="Z20" i="43"/>
  <c r="AA19" i="43"/>
  <c r="Z19" i="43"/>
  <c r="AA18" i="43"/>
  <c r="Z18" i="43"/>
  <c r="AA17" i="43"/>
  <c r="Z17" i="43"/>
  <c r="AA16" i="43"/>
  <c r="Z16" i="43"/>
  <c r="AA15" i="43"/>
  <c r="Z15" i="43"/>
  <c r="AA14" i="43"/>
  <c r="Z14" i="43"/>
  <c r="AA13" i="43"/>
  <c r="Z13" i="43"/>
  <c r="AA12" i="43"/>
  <c r="Z12" i="43"/>
  <c r="AA62" i="42"/>
  <c r="Z62" i="42"/>
  <c r="AA61" i="42"/>
  <c r="Z61" i="42"/>
  <c r="AA60" i="42"/>
  <c r="Z60" i="42"/>
  <c r="Z56" i="42"/>
  <c r="E56" i="42"/>
  <c r="Z55" i="42"/>
  <c r="E55" i="42"/>
  <c r="Z54" i="42"/>
  <c r="E54" i="42"/>
  <c r="E46" i="42"/>
  <c r="E45" i="42"/>
  <c r="E44" i="42"/>
  <c r="AA42" i="42"/>
  <c r="Z42" i="42"/>
  <c r="AA41" i="42"/>
  <c r="Z41" i="42"/>
  <c r="AA40" i="42"/>
  <c r="Z40" i="42"/>
  <c r="AA35" i="42"/>
  <c r="Z35" i="42"/>
  <c r="AA34" i="42"/>
  <c r="Z34" i="42"/>
  <c r="AA33" i="42"/>
  <c r="Z33" i="42"/>
  <c r="AA32" i="42"/>
  <c r="Z32" i="42"/>
  <c r="AA31" i="42"/>
  <c r="Z31" i="42"/>
  <c r="AA30" i="42"/>
  <c r="Z30" i="42"/>
  <c r="AA29" i="42"/>
  <c r="Z29" i="42"/>
  <c r="AA28" i="42"/>
  <c r="Z28" i="42"/>
  <c r="AA27" i="42"/>
  <c r="Z27" i="42"/>
  <c r="AA26" i="42"/>
  <c r="Z26" i="42"/>
  <c r="AA22" i="42"/>
  <c r="Z22" i="42"/>
  <c r="AA21" i="42"/>
  <c r="Z21" i="42"/>
  <c r="AA20" i="42"/>
  <c r="Z20" i="42"/>
  <c r="AA19" i="42"/>
  <c r="Z19" i="42"/>
  <c r="AA18" i="42"/>
  <c r="Z18" i="42"/>
  <c r="AA17" i="42"/>
  <c r="Z17" i="42"/>
  <c r="AA16" i="42"/>
  <c r="Z16" i="42"/>
  <c r="AA15" i="42"/>
  <c r="Z15" i="42"/>
  <c r="AA14" i="42"/>
  <c r="Z14" i="42"/>
  <c r="AA13" i="42"/>
  <c r="Z13" i="42"/>
  <c r="AA12" i="42"/>
  <c r="Z12" i="42"/>
  <c r="AA62" i="41"/>
  <c r="Z62" i="41"/>
  <c r="AA61" i="41"/>
  <c r="Z61" i="41"/>
  <c r="AA60" i="41"/>
  <c r="Z60" i="41"/>
  <c r="Z56" i="41"/>
  <c r="E56" i="41"/>
  <c r="Z55" i="41"/>
  <c r="E55" i="41"/>
  <c r="Z54" i="41"/>
  <c r="E54" i="41"/>
  <c r="E45" i="41"/>
  <c r="E44" i="41"/>
  <c r="AA42" i="41"/>
  <c r="Z42" i="41"/>
  <c r="AA41" i="41"/>
  <c r="Z41" i="41"/>
  <c r="AA40" i="41"/>
  <c r="Z40" i="41"/>
  <c r="AA35" i="41"/>
  <c r="Z35" i="41"/>
  <c r="AA34" i="41"/>
  <c r="Z34" i="41"/>
  <c r="AA33" i="41"/>
  <c r="Z33" i="41"/>
  <c r="AA32" i="41"/>
  <c r="Z32" i="41"/>
  <c r="AA31" i="41"/>
  <c r="Z31" i="41"/>
  <c r="AA30" i="41"/>
  <c r="Z30" i="41"/>
  <c r="AA29" i="41"/>
  <c r="Z29" i="41"/>
  <c r="AA28" i="41"/>
  <c r="Z28" i="41"/>
  <c r="AA27" i="41"/>
  <c r="Z27" i="41"/>
  <c r="AA26" i="41"/>
  <c r="Z26" i="41"/>
  <c r="AA22" i="41"/>
  <c r="Z22" i="41"/>
  <c r="AA21" i="41"/>
  <c r="Z21" i="41"/>
  <c r="AA20" i="41"/>
  <c r="Z20" i="41"/>
  <c r="AA19" i="41"/>
  <c r="Z19" i="41"/>
  <c r="AA18" i="41"/>
  <c r="Z18" i="41"/>
  <c r="AA17" i="41"/>
  <c r="Z17" i="41"/>
  <c r="AA16" i="41"/>
  <c r="Z16" i="41"/>
  <c r="AA15" i="41"/>
  <c r="Z15" i="41"/>
  <c r="AA14" i="41"/>
  <c r="Z14" i="41"/>
  <c r="AA13" i="41"/>
  <c r="Z13" i="41"/>
  <c r="AA12" i="41"/>
  <c r="Z12" i="41"/>
  <c r="AA62" i="40"/>
  <c r="Z62" i="40"/>
  <c r="AA61" i="40"/>
  <c r="Z61" i="40"/>
  <c r="AA60" i="40"/>
  <c r="Z60" i="40"/>
  <c r="Z56" i="40"/>
  <c r="E56" i="40"/>
  <c r="Z55" i="40"/>
  <c r="E55" i="40"/>
  <c r="Z54" i="40"/>
  <c r="E54" i="40"/>
  <c r="E46" i="40"/>
  <c r="E45" i="40"/>
  <c r="E44" i="40"/>
  <c r="AA42" i="40"/>
  <c r="Z42" i="40"/>
  <c r="AA41" i="40"/>
  <c r="Z41" i="40"/>
  <c r="AA40" i="40"/>
  <c r="Z40" i="40"/>
  <c r="AA35" i="40"/>
  <c r="Z35" i="40"/>
  <c r="AA34" i="40"/>
  <c r="Z34" i="40"/>
  <c r="AA33" i="40"/>
  <c r="Z33" i="40"/>
  <c r="AA32" i="40"/>
  <c r="Z32" i="40"/>
  <c r="AA31" i="40"/>
  <c r="Z31" i="40"/>
  <c r="AA30" i="40"/>
  <c r="Z30" i="40"/>
  <c r="AA29" i="40"/>
  <c r="Z29" i="40"/>
  <c r="AA28" i="40"/>
  <c r="Z28" i="40"/>
  <c r="AA27" i="40"/>
  <c r="Z27" i="40"/>
  <c r="AA26" i="40"/>
  <c r="Z26" i="40"/>
  <c r="AA22" i="40"/>
  <c r="Z22" i="40"/>
  <c r="AA21" i="40"/>
  <c r="Z21" i="40"/>
  <c r="AA20" i="40"/>
  <c r="Z20" i="40"/>
  <c r="AA19" i="40"/>
  <c r="Z19" i="40"/>
  <c r="AA18" i="40"/>
  <c r="Z18" i="40"/>
  <c r="AA17" i="40"/>
  <c r="Z17" i="40"/>
  <c r="AA16" i="40"/>
  <c r="Z16" i="40"/>
  <c r="AA15" i="40"/>
  <c r="Z15" i="40"/>
  <c r="AA14" i="40"/>
  <c r="Z14" i="40"/>
  <c r="AA13" i="40"/>
  <c r="Z13" i="40"/>
  <c r="AA12" i="40"/>
  <c r="Z12" i="40"/>
  <c r="AA62" i="39"/>
  <c r="Z62" i="39"/>
  <c r="AA61" i="39"/>
  <c r="Z61" i="39"/>
  <c r="AA60" i="39"/>
  <c r="Z60" i="39"/>
  <c r="Z56" i="39"/>
  <c r="E56" i="39"/>
  <c r="Z55" i="39"/>
  <c r="E55" i="39"/>
  <c r="Z54" i="39"/>
  <c r="E54" i="39"/>
  <c r="E45" i="39"/>
  <c r="E44" i="39"/>
  <c r="AA42" i="39"/>
  <c r="Z42" i="39"/>
  <c r="AA41" i="39"/>
  <c r="Z41" i="39"/>
  <c r="AA40" i="39"/>
  <c r="Z40" i="39"/>
  <c r="AA35" i="39"/>
  <c r="Z35" i="39"/>
  <c r="AA34" i="39"/>
  <c r="Z34" i="39"/>
  <c r="AA33" i="39"/>
  <c r="Z33" i="39"/>
  <c r="AA32" i="39"/>
  <c r="Z32" i="39"/>
  <c r="AA31" i="39"/>
  <c r="Z31" i="39"/>
  <c r="AA30" i="39"/>
  <c r="Z30" i="39"/>
  <c r="AA29" i="39"/>
  <c r="Z29" i="39"/>
  <c r="AA28" i="39"/>
  <c r="Z28" i="39"/>
  <c r="AA27" i="39"/>
  <c r="Z27" i="39"/>
  <c r="AA26" i="39"/>
  <c r="Z26" i="39"/>
  <c r="AA22" i="39"/>
  <c r="Z22" i="39"/>
  <c r="AA21" i="39"/>
  <c r="Z21" i="39"/>
  <c r="AA20" i="39"/>
  <c r="Z20" i="39"/>
  <c r="AA19" i="39"/>
  <c r="Z19" i="39"/>
  <c r="AA18" i="39"/>
  <c r="Z18" i="39"/>
  <c r="AA17" i="39"/>
  <c r="Z17" i="39"/>
  <c r="AA16" i="39"/>
  <c r="Z16" i="39"/>
  <c r="AA15" i="39"/>
  <c r="Z15" i="39"/>
  <c r="AA14" i="39"/>
  <c r="Z14" i="39"/>
  <c r="AA13" i="39"/>
  <c r="Z13" i="39"/>
  <c r="AA12" i="39"/>
  <c r="Z12" i="39"/>
  <c r="AA62" i="38"/>
  <c r="Z62" i="38"/>
  <c r="AA61" i="38"/>
  <c r="Z61" i="38"/>
  <c r="AA60" i="38"/>
  <c r="Z60" i="38"/>
  <c r="Z56" i="38"/>
  <c r="E56" i="38"/>
  <c r="Z55" i="38"/>
  <c r="E55" i="38"/>
  <c r="Z54" i="38"/>
  <c r="E54" i="38"/>
  <c r="E45" i="38"/>
  <c r="E44" i="38"/>
  <c r="AA42" i="38"/>
  <c r="Z42" i="38"/>
  <c r="AA41" i="38"/>
  <c r="Z41" i="38"/>
  <c r="AA40" i="38"/>
  <c r="Z40" i="38"/>
  <c r="AA35" i="38"/>
  <c r="Z35" i="38"/>
  <c r="AA34" i="38"/>
  <c r="Z34" i="38"/>
  <c r="AA33" i="38"/>
  <c r="Z33" i="38"/>
  <c r="AA32" i="38"/>
  <c r="Z32" i="38"/>
  <c r="AA31" i="38"/>
  <c r="Z31" i="38"/>
  <c r="AA30" i="38"/>
  <c r="Z30" i="38"/>
  <c r="AA29" i="38"/>
  <c r="Z29" i="38"/>
  <c r="AA28" i="38"/>
  <c r="Z28" i="38"/>
  <c r="AA27" i="38"/>
  <c r="Z27" i="38"/>
  <c r="AA26" i="38"/>
  <c r="Z26" i="38"/>
  <c r="AA22" i="38"/>
  <c r="Z22" i="38"/>
  <c r="AA21" i="38"/>
  <c r="Z21" i="38"/>
  <c r="AA20" i="38"/>
  <c r="Z20" i="38"/>
  <c r="AA19" i="38"/>
  <c r="Z19" i="38"/>
  <c r="AA18" i="38"/>
  <c r="Z18" i="38"/>
  <c r="AA17" i="38"/>
  <c r="Z17" i="38"/>
  <c r="AA16" i="38"/>
  <c r="Z16" i="38"/>
  <c r="AA15" i="38"/>
  <c r="Z15" i="38"/>
  <c r="AA14" i="38"/>
  <c r="Z14" i="38"/>
  <c r="AA13" i="38"/>
  <c r="Z13" i="38"/>
  <c r="AA12" i="38"/>
  <c r="Z12" i="38"/>
  <c r="AA62" i="37"/>
  <c r="Z62" i="37"/>
  <c r="AA61" i="37"/>
  <c r="Z61" i="37"/>
  <c r="AA60" i="37"/>
  <c r="Z60" i="37"/>
  <c r="Z56" i="37"/>
  <c r="E56" i="37"/>
  <c r="Z55" i="37"/>
  <c r="E55" i="37"/>
  <c r="Z54" i="37"/>
  <c r="E54" i="37"/>
  <c r="E45" i="37"/>
  <c r="E44" i="37"/>
  <c r="AA42" i="37"/>
  <c r="Z42" i="37"/>
  <c r="AA41" i="37"/>
  <c r="Z41" i="37"/>
  <c r="AA40" i="37"/>
  <c r="Z40" i="37"/>
  <c r="AA35" i="37"/>
  <c r="Z35" i="37"/>
  <c r="AA34" i="37"/>
  <c r="Z34" i="37"/>
  <c r="AA33" i="37"/>
  <c r="Z33" i="37"/>
  <c r="AA32" i="37"/>
  <c r="Z32" i="37"/>
  <c r="AA31" i="37"/>
  <c r="Z31" i="37"/>
  <c r="AA30" i="37"/>
  <c r="Z30" i="37"/>
  <c r="AA29" i="37"/>
  <c r="Z29" i="37"/>
  <c r="AA28" i="37"/>
  <c r="Z28" i="37"/>
  <c r="AA27" i="37"/>
  <c r="Z27" i="37"/>
  <c r="AA26" i="37"/>
  <c r="Z26" i="37"/>
  <c r="AA22" i="37"/>
  <c r="Z22" i="37"/>
  <c r="AA21" i="37"/>
  <c r="Z21" i="37"/>
  <c r="AA20" i="37"/>
  <c r="Z20" i="37"/>
  <c r="AA19" i="37"/>
  <c r="Z19" i="37"/>
  <c r="AA18" i="37"/>
  <c r="Z18" i="37"/>
  <c r="AA17" i="37"/>
  <c r="Z17" i="37"/>
  <c r="AA16" i="37"/>
  <c r="Z16" i="37"/>
  <c r="AA15" i="37"/>
  <c r="Z15" i="37"/>
  <c r="AA14" i="37"/>
  <c r="Z14" i="37"/>
  <c r="AA13" i="37"/>
  <c r="Z13" i="37"/>
  <c r="AA12" i="37"/>
  <c r="Z12" i="37"/>
  <c r="Z56" i="36"/>
  <c r="E56" i="36"/>
  <c r="Z55" i="36"/>
  <c r="E55" i="36"/>
  <c r="Z54" i="36"/>
  <c r="E54" i="36"/>
  <c r="E46" i="36"/>
  <c r="E45" i="36"/>
  <c r="E44" i="36"/>
  <c r="AA42" i="36"/>
  <c r="Z42" i="36"/>
  <c r="AA41" i="36"/>
  <c r="Z41" i="36"/>
  <c r="AA40" i="36"/>
  <c r="Z40" i="36"/>
  <c r="AA35" i="36"/>
  <c r="Z35" i="36"/>
  <c r="AA34" i="36"/>
  <c r="Z34" i="36"/>
  <c r="AA33" i="36"/>
  <c r="Z33" i="36"/>
  <c r="AA32" i="36"/>
  <c r="Z32" i="36"/>
  <c r="AA31" i="36"/>
  <c r="Z31" i="36"/>
  <c r="AA30" i="36"/>
  <c r="Z30" i="36"/>
  <c r="AA29" i="36"/>
  <c r="Z29" i="36"/>
  <c r="AA28" i="36"/>
  <c r="Z28" i="36"/>
  <c r="AA27" i="36"/>
  <c r="Z27" i="36"/>
  <c r="AA26" i="36"/>
  <c r="Z26" i="36"/>
  <c r="AA22" i="36"/>
  <c r="Z22" i="36"/>
  <c r="AA21" i="36"/>
  <c r="Z21" i="36"/>
  <c r="AA20" i="36"/>
  <c r="Z20" i="36"/>
  <c r="AA19" i="36"/>
  <c r="Z19" i="36"/>
  <c r="AA18" i="36"/>
  <c r="Z18" i="36"/>
  <c r="AA17" i="36"/>
  <c r="Z17" i="36"/>
  <c r="AA16" i="36"/>
  <c r="Z16" i="36"/>
  <c r="AA15" i="36"/>
  <c r="Z15" i="36"/>
  <c r="AA14" i="36"/>
  <c r="Z14" i="36"/>
  <c r="AA13" i="36"/>
  <c r="Z13" i="36"/>
  <c r="AA12" i="36"/>
  <c r="Z12" i="36"/>
  <c r="AA62" i="35"/>
  <c r="Z62" i="35"/>
  <c r="AA61" i="35"/>
  <c r="Z61" i="35"/>
  <c r="AA60" i="35"/>
  <c r="Z60" i="35"/>
  <c r="Z56" i="35"/>
  <c r="E56" i="35"/>
  <c r="Z55" i="35"/>
  <c r="E55" i="35"/>
  <c r="Z54" i="35"/>
  <c r="E54" i="35"/>
  <c r="E45" i="35"/>
  <c r="E44" i="35"/>
  <c r="AA42" i="35"/>
  <c r="Z42" i="35"/>
  <c r="AA41" i="35"/>
  <c r="Z41" i="35"/>
  <c r="AA40" i="35"/>
  <c r="Z40" i="35"/>
  <c r="AA35" i="35"/>
  <c r="Z35" i="35"/>
  <c r="AA34" i="35"/>
  <c r="Z34" i="35"/>
  <c r="AA33" i="35"/>
  <c r="Z33" i="35"/>
  <c r="AA32" i="35"/>
  <c r="Z32" i="35"/>
  <c r="AA31" i="35"/>
  <c r="Z31" i="35"/>
  <c r="AA30" i="35"/>
  <c r="Z30" i="35"/>
  <c r="AA29" i="35"/>
  <c r="Z29" i="35"/>
  <c r="AA28" i="35"/>
  <c r="Z28" i="35"/>
  <c r="AA27" i="35"/>
  <c r="Z27" i="35"/>
  <c r="AA26" i="35"/>
  <c r="Z26" i="35"/>
  <c r="AA22" i="35"/>
  <c r="Z22" i="35"/>
  <c r="AA21" i="35"/>
  <c r="Z21" i="35"/>
  <c r="AA20" i="35"/>
  <c r="Z20" i="35"/>
  <c r="AA19" i="35"/>
  <c r="Z19" i="35"/>
  <c r="AA18" i="35"/>
  <c r="Z18" i="35"/>
  <c r="AA17" i="35"/>
  <c r="Z17" i="35"/>
  <c r="AA16" i="35"/>
  <c r="Z16" i="35"/>
  <c r="AA15" i="35"/>
  <c r="Z15" i="35"/>
  <c r="AA14" i="35"/>
  <c r="Z14" i="35"/>
  <c r="AA13" i="35"/>
  <c r="Z13" i="35"/>
  <c r="AA12" i="35"/>
  <c r="Z12" i="35"/>
  <c r="AA62" i="34"/>
  <c r="Z62" i="34"/>
  <c r="AA61" i="34"/>
  <c r="Z61" i="34"/>
  <c r="AA60" i="34"/>
  <c r="Z60" i="34"/>
  <c r="Z56" i="34"/>
  <c r="E56" i="34"/>
  <c r="Z55" i="34"/>
  <c r="E55" i="34"/>
  <c r="Z54" i="34"/>
  <c r="E54" i="34"/>
  <c r="E45" i="34"/>
  <c r="E44" i="34"/>
  <c r="AA42" i="34"/>
  <c r="Z42" i="34"/>
  <c r="AA41" i="34"/>
  <c r="Z41" i="34"/>
  <c r="AA40" i="34"/>
  <c r="Z40" i="34"/>
  <c r="AA35" i="34"/>
  <c r="Z35" i="34"/>
  <c r="AA34" i="34"/>
  <c r="Z34" i="34"/>
  <c r="AA33" i="34"/>
  <c r="Z33" i="34"/>
  <c r="AA32" i="34"/>
  <c r="Z32" i="34"/>
  <c r="AA31" i="34"/>
  <c r="Z31" i="34"/>
  <c r="AA30" i="34"/>
  <c r="Z30" i="34"/>
  <c r="AA29" i="34"/>
  <c r="Z29" i="34"/>
  <c r="AA28" i="34"/>
  <c r="Z28" i="34"/>
  <c r="AA27" i="34"/>
  <c r="Z27" i="34"/>
  <c r="AA26" i="34"/>
  <c r="Z26" i="34"/>
  <c r="AA22" i="34"/>
  <c r="Z22" i="34"/>
  <c r="AA21" i="34"/>
  <c r="Z21" i="34"/>
  <c r="AA20" i="34"/>
  <c r="Z20" i="34"/>
  <c r="AA19" i="34"/>
  <c r="Z19" i="34"/>
  <c r="AA18" i="34"/>
  <c r="Z18" i="34"/>
  <c r="AA17" i="34"/>
  <c r="Z17" i="34"/>
  <c r="AA16" i="34"/>
  <c r="Z16" i="34"/>
  <c r="AA15" i="34"/>
  <c r="Z15" i="34"/>
  <c r="AA14" i="34"/>
  <c r="Z14" i="34"/>
  <c r="AA13" i="34"/>
  <c r="Z13" i="34"/>
  <c r="AA12" i="34"/>
  <c r="Z12" i="34"/>
  <c r="AA62" i="33"/>
  <c r="Z62" i="33"/>
  <c r="AA61" i="33"/>
  <c r="Z61" i="33"/>
  <c r="AA60" i="33"/>
  <c r="Z60" i="33"/>
  <c r="Z56" i="33"/>
  <c r="E56" i="33"/>
  <c r="Z55" i="33"/>
  <c r="E55" i="33"/>
  <c r="Z54" i="33"/>
  <c r="E54" i="33"/>
  <c r="E45" i="33"/>
  <c r="E44" i="33"/>
  <c r="AA42" i="33"/>
  <c r="Z42" i="33"/>
  <c r="AA41" i="33"/>
  <c r="Z41" i="33"/>
  <c r="AA40" i="33"/>
  <c r="Z40" i="33"/>
  <c r="AA35" i="33"/>
  <c r="Z35" i="33"/>
  <c r="AA34" i="33"/>
  <c r="Z34" i="33"/>
  <c r="AA33" i="33"/>
  <c r="Z33" i="33"/>
  <c r="AA32" i="33"/>
  <c r="Z32" i="33"/>
  <c r="AA31" i="33"/>
  <c r="Z31" i="33"/>
  <c r="AA30" i="33"/>
  <c r="Z30" i="33"/>
  <c r="AA29" i="33"/>
  <c r="Z29" i="33"/>
  <c r="AA28" i="33"/>
  <c r="Z28" i="33"/>
  <c r="AA27" i="33"/>
  <c r="Z27" i="33"/>
  <c r="AA26" i="33"/>
  <c r="Z26" i="33"/>
  <c r="AA22" i="33"/>
  <c r="Z22" i="33"/>
  <c r="AA21" i="33"/>
  <c r="Z21" i="33"/>
  <c r="AA20" i="33"/>
  <c r="Z20" i="33"/>
  <c r="AA19" i="33"/>
  <c r="Z19" i="33"/>
  <c r="AA18" i="33"/>
  <c r="Z18" i="33"/>
  <c r="AA17" i="33"/>
  <c r="Z17" i="33"/>
  <c r="AA16" i="33"/>
  <c r="Z16" i="33"/>
  <c r="AA15" i="33"/>
  <c r="Z15" i="33"/>
  <c r="AA14" i="33"/>
  <c r="Z14" i="33"/>
  <c r="AA13" i="33"/>
  <c r="Z13" i="33"/>
  <c r="AA12" i="33"/>
  <c r="Z12" i="33"/>
  <c r="AA62" i="32"/>
  <c r="Z62" i="32"/>
  <c r="AA61" i="32"/>
  <c r="Z61" i="32"/>
  <c r="AA60" i="32"/>
  <c r="Z60" i="32"/>
  <c r="Z56" i="32"/>
  <c r="E56" i="32"/>
  <c r="Z55" i="32"/>
  <c r="E55" i="32"/>
  <c r="Z54" i="32"/>
  <c r="E54" i="32"/>
  <c r="E46" i="32"/>
  <c r="E45" i="32"/>
  <c r="E44" i="32"/>
  <c r="AA42" i="32"/>
  <c r="Z42" i="32"/>
  <c r="AA41" i="32"/>
  <c r="Z41" i="32"/>
  <c r="AA40" i="32"/>
  <c r="Z40" i="32"/>
  <c r="AA35" i="32"/>
  <c r="Z35" i="32"/>
  <c r="AA34" i="32"/>
  <c r="Z34" i="32"/>
  <c r="AA33" i="32"/>
  <c r="Z33" i="32"/>
  <c r="AA32" i="32"/>
  <c r="Z32" i="32"/>
  <c r="AA31" i="32"/>
  <c r="Z31" i="32"/>
  <c r="AA30" i="32"/>
  <c r="Z30" i="32"/>
  <c r="AA29" i="32"/>
  <c r="Z29" i="32"/>
  <c r="AA28" i="32"/>
  <c r="Z28" i="32"/>
  <c r="AA27" i="32"/>
  <c r="Z27" i="32"/>
  <c r="AA26" i="32"/>
  <c r="Z26" i="32"/>
  <c r="AA22" i="32"/>
  <c r="Z22" i="32"/>
  <c r="AA21" i="32"/>
  <c r="Z21" i="32"/>
  <c r="AA20" i="32"/>
  <c r="Z20" i="32"/>
  <c r="AA19" i="32"/>
  <c r="Z19" i="32"/>
  <c r="AA18" i="32"/>
  <c r="Z18" i="32"/>
  <c r="AA17" i="32"/>
  <c r="Z17" i="32"/>
  <c r="AA16" i="32"/>
  <c r="Z16" i="32"/>
  <c r="AA15" i="32"/>
  <c r="Z15" i="32"/>
  <c r="AA14" i="32"/>
  <c r="Z14" i="32"/>
  <c r="AA13" i="32"/>
  <c r="Z13" i="32"/>
  <c r="AA12" i="32"/>
  <c r="Z12" i="32"/>
  <c r="AA62" i="31"/>
  <c r="Z62" i="31"/>
  <c r="AA61" i="31"/>
  <c r="Z61" i="31"/>
  <c r="AA60" i="31"/>
  <c r="Z60" i="31"/>
  <c r="Z56" i="31"/>
  <c r="E56" i="31"/>
  <c r="Z55" i="31"/>
  <c r="E55" i="31"/>
  <c r="Z54" i="31"/>
  <c r="E54" i="31"/>
  <c r="E45" i="31"/>
  <c r="E44" i="31"/>
  <c r="AA42" i="31"/>
  <c r="Z42" i="31"/>
  <c r="AA41" i="31"/>
  <c r="Z41" i="31"/>
  <c r="AA40" i="31"/>
  <c r="Z40" i="31"/>
  <c r="AA35" i="31"/>
  <c r="Z35" i="31"/>
  <c r="AA34" i="31"/>
  <c r="Z34" i="31"/>
  <c r="AA33" i="31"/>
  <c r="Z33" i="31"/>
  <c r="AA32" i="31"/>
  <c r="Z32" i="31"/>
  <c r="AA31" i="31"/>
  <c r="Z31" i="31"/>
  <c r="AA30" i="31"/>
  <c r="Z30" i="31"/>
  <c r="AA29" i="31"/>
  <c r="Z29" i="31"/>
  <c r="AA28" i="31"/>
  <c r="Z28" i="31"/>
  <c r="AA27" i="31"/>
  <c r="Z27" i="31"/>
  <c r="AA26" i="31"/>
  <c r="Z26" i="31"/>
  <c r="AA22" i="31"/>
  <c r="Z22" i="31"/>
  <c r="AA21" i="31"/>
  <c r="Z21" i="31"/>
  <c r="AA20" i="31"/>
  <c r="Z20" i="31"/>
  <c r="AA19" i="31"/>
  <c r="Z19" i="31"/>
  <c r="AA18" i="31"/>
  <c r="Z18" i="31"/>
  <c r="AA17" i="31"/>
  <c r="Z17" i="31"/>
  <c r="AA16" i="31"/>
  <c r="Z16" i="31"/>
  <c r="AA15" i="31"/>
  <c r="Z15" i="31"/>
  <c r="AA14" i="31"/>
  <c r="Z14" i="31"/>
  <c r="AA13" i="31"/>
  <c r="Z13" i="31"/>
  <c r="AA12" i="31"/>
  <c r="Z12" i="31"/>
  <c r="AA62" i="30"/>
  <c r="Z62" i="30"/>
  <c r="AA61" i="30"/>
  <c r="Z61" i="30"/>
  <c r="AA60" i="30"/>
  <c r="Z60" i="30"/>
  <c r="Z56" i="30"/>
  <c r="E56" i="30"/>
  <c r="Z55" i="30"/>
  <c r="E55" i="30"/>
  <c r="Z54" i="30"/>
  <c r="E54" i="30"/>
  <c r="E45" i="30"/>
  <c r="E44" i="30"/>
  <c r="AA42" i="30"/>
  <c r="Z42" i="30"/>
  <c r="AA41" i="30"/>
  <c r="Z41" i="30"/>
  <c r="AA40" i="30"/>
  <c r="Z40" i="30"/>
  <c r="AA35" i="30"/>
  <c r="Z35" i="30"/>
  <c r="AA34" i="30"/>
  <c r="Z34" i="30"/>
  <c r="AA33" i="30"/>
  <c r="Z33" i="30"/>
  <c r="AA32" i="30"/>
  <c r="Z32" i="30"/>
  <c r="AA31" i="30"/>
  <c r="Z31" i="30"/>
  <c r="AA30" i="30"/>
  <c r="Z30" i="30"/>
  <c r="AA29" i="30"/>
  <c r="Z29" i="30"/>
  <c r="AA28" i="30"/>
  <c r="Z28" i="30"/>
  <c r="AA27" i="30"/>
  <c r="Z27" i="30"/>
  <c r="AA26" i="30"/>
  <c r="Z26" i="30"/>
  <c r="AA22" i="30"/>
  <c r="Z22" i="30"/>
  <c r="AA21" i="30"/>
  <c r="Z21" i="30"/>
  <c r="AA20" i="30"/>
  <c r="Z20" i="30"/>
  <c r="AA19" i="30"/>
  <c r="Z19" i="30"/>
  <c r="AA18" i="30"/>
  <c r="Z18" i="30"/>
  <c r="AA17" i="30"/>
  <c r="Z17" i="30"/>
  <c r="AA16" i="30"/>
  <c r="Z16" i="30"/>
  <c r="AA15" i="30"/>
  <c r="Z15" i="30"/>
  <c r="AA14" i="30"/>
  <c r="Z14" i="30"/>
  <c r="AA13" i="30"/>
  <c r="Z13" i="30"/>
  <c r="AA12" i="30"/>
  <c r="Z12" i="30"/>
  <c r="AA62" i="29"/>
  <c r="Z62" i="29"/>
  <c r="AA61" i="29"/>
  <c r="Z61" i="29"/>
  <c r="AA60" i="29"/>
  <c r="Z60" i="29"/>
  <c r="Z56" i="29"/>
  <c r="E56" i="29"/>
  <c r="Z55" i="29"/>
  <c r="E55" i="29"/>
  <c r="Z54" i="29"/>
  <c r="E54" i="29"/>
  <c r="E45" i="29"/>
  <c r="E44" i="29"/>
  <c r="AA42" i="29"/>
  <c r="Z42" i="29"/>
  <c r="AA41" i="29"/>
  <c r="Z41" i="29"/>
  <c r="AA40" i="29"/>
  <c r="Z40" i="29"/>
  <c r="AA35" i="29"/>
  <c r="Z35" i="29"/>
  <c r="AA34" i="29"/>
  <c r="Z34" i="29"/>
  <c r="AA33" i="29"/>
  <c r="Z33" i="29"/>
  <c r="AA32" i="29"/>
  <c r="Z32" i="29"/>
  <c r="AA31" i="29"/>
  <c r="Z31" i="29"/>
  <c r="AA30" i="29"/>
  <c r="Z30" i="29"/>
  <c r="AA29" i="29"/>
  <c r="Z29" i="29"/>
  <c r="AA28" i="29"/>
  <c r="Z28" i="29"/>
  <c r="AA27" i="29"/>
  <c r="Z27" i="29"/>
  <c r="AA26" i="29"/>
  <c r="Z26" i="29"/>
  <c r="AA22" i="29"/>
  <c r="Z22" i="29"/>
  <c r="AA21" i="29"/>
  <c r="Z21" i="29"/>
  <c r="AA20" i="29"/>
  <c r="Z20" i="29"/>
  <c r="AA19" i="29"/>
  <c r="Z19" i="29"/>
  <c r="AA18" i="29"/>
  <c r="Z18" i="29"/>
  <c r="AA17" i="29"/>
  <c r="Z17" i="29"/>
  <c r="AA16" i="29"/>
  <c r="Z16" i="29"/>
  <c r="AA15" i="29"/>
  <c r="Z15" i="29"/>
  <c r="AA14" i="29"/>
  <c r="Z14" i="29"/>
  <c r="AA13" i="29"/>
  <c r="Z13" i="29"/>
  <c r="AA12" i="29"/>
  <c r="Z12" i="29"/>
  <c r="AA62" i="28"/>
  <c r="Z62" i="28"/>
  <c r="AA61" i="28"/>
  <c r="Z61" i="28"/>
  <c r="AA60" i="28"/>
  <c r="Z60" i="28"/>
  <c r="Z56" i="28"/>
  <c r="E56" i="28"/>
  <c r="Z55" i="28"/>
  <c r="E55" i="28"/>
  <c r="Z54" i="28"/>
  <c r="E54" i="28"/>
  <c r="E46" i="28"/>
  <c r="E45" i="28"/>
  <c r="E44" i="28"/>
  <c r="AA42" i="28"/>
  <c r="Z42" i="28"/>
  <c r="AA41" i="28"/>
  <c r="Z41" i="28"/>
  <c r="AA40" i="28"/>
  <c r="Z40" i="28"/>
  <c r="AA35" i="28"/>
  <c r="Z35" i="28"/>
  <c r="AA34" i="28"/>
  <c r="Z34" i="28"/>
  <c r="AA33" i="28"/>
  <c r="Z33" i="28"/>
  <c r="AA32" i="28"/>
  <c r="Z32" i="28"/>
  <c r="AA31" i="28"/>
  <c r="Z31" i="28"/>
  <c r="AA30" i="28"/>
  <c r="Z30" i="28"/>
  <c r="AA29" i="28"/>
  <c r="Z29" i="28"/>
  <c r="AA28" i="28"/>
  <c r="Z28" i="28"/>
  <c r="AA27" i="28"/>
  <c r="Z27" i="28"/>
  <c r="AA26" i="28"/>
  <c r="Z26" i="28"/>
  <c r="AA22" i="28"/>
  <c r="Z22" i="28"/>
  <c r="AA21" i="28"/>
  <c r="Z21" i="28"/>
  <c r="AA20" i="28"/>
  <c r="Z20" i="28"/>
  <c r="AA19" i="28"/>
  <c r="Z19" i="28"/>
  <c r="AA18" i="28"/>
  <c r="Z18" i="28"/>
  <c r="AA17" i="28"/>
  <c r="Z17" i="28"/>
  <c r="AA16" i="28"/>
  <c r="Z16" i="28"/>
  <c r="AA15" i="28"/>
  <c r="Z15" i="28"/>
  <c r="AA14" i="28"/>
  <c r="Z14" i="28"/>
  <c r="AA13" i="28"/>
  <c r="Z13" i="28"/>
  <c r="AA12" i="28"/>
  <c r="Z12" i="28"/>
  <c r="Z12" i="15"/>
  <c r="AA12" i="15"/>
  <c r="Z13" i="15"/>
  <c r="AA13" i="15"/>
  <c r="Z14" i="15"/>
  <c r="AA14" i="15"/>
  <c r="Z15" i="15"/>
  <c r="AA15" i="15"/>
  <c r="Z16" i="15"/>
  <c r="AA16" i="15"/>
  <c r="Z17" i="15"/>
  <c r="AA17" i="15"/>
  <c r="Z18" i="15"/>
  <c r="AA18" i="15"/>
  <c r="Z19" i="15"/>
  <c r="AA19" i="15"/>
  <c r="Z20" i="15"/>
  <c r="AA20" i="15"/>
  <c r="Z21" i="15"/>
  <c r="AA21" i="15"/>
  <c r="Z22" i="15"/>
  <c r="AA22" i="15"/>
  <c r="Z26" i="15"/>
  <c r="AA26" i="15"/>
  <c r="Z27" i="15"/>
  <c r="AA27" i="15"/>
  <c r="Z28" i="15"/>
  <c r="AA28" i="15"/>
  <c r="Z29" i="15"/>
  <c r="AA29" i="15"/>
  <c r="Z30" i="15"/>
  <c r="AA30" i="15"/>
  <c r="Z31" i="15"/>
  <c r="AA31" i="15"/>
  <c r="Z32" i="15"/>
  <c r="AA32" i="15"/>
  <c r="Z33" i="15"/>
  <c r="AA33" i="15"/>
  <c r="Z34" i="15"/>
  <c r="AA34" i="15"/>
  <c r="Z35" i="15"/>
  <c r="AA35" i="15"/>
  <c r="Z40" i="15"/>
  <c r="AA40" i="15"/>
  <c r="Z41" i="15"/>
  <c r="AA41" i="15"/>
  <c r="Z42" i="15"/>
  <c r="AA42" i="15"/>
  <c r="E44" i="15"/>
  <c r="E45" i="15"/>
  <c r="E54" i="15"/>
  <c r="Z54" i="15"/>
  <c r="E55" i="15"/>
  <c r="Z55" i="15"/>
  <c r="E56" i="15"/>
  <c r="Z56" i="15"/>
  <c r="Z60" i="15"/>
  <c r="AA60" i="15"/>
  <c r="Z61" i="15"/>
  <c r="AA61" i="15"/>
  <c r="Z62" i="15"/>
  <c r="AA62" i="15"/>
  <c r="Z12" i="14"/>
  <c r="AA12" i="14"/>
  <c r="Z13" i="14"/>
  <c r="AA13" i="14"/>
  <c r="Z14" i="14"/>
  <c r="AA14" i="14"/>
  <c r="Z15" i="14"/>
  <c r="AA15" i="14"/>
  <c r="Z16" i="14"/>
  <c r="AA16" i="14"/>
  <c r="Z17" i="14"/>
  <c r="AA17" i="14"/>
  <c r="Z18" i="14"/>
  <c r="AA18" i="14"/>
  <c r="Z19" i="14"/>
  <c r="AA19" i="14"/>
  <c r="Z20" i="14"/>
  <c r="AA20" i="14"/>
  <c r="Z21" i="14"/>
  <c r="AA21" i="14"/>
  <c r="Z22" i="14"/>
  <c r="AA22" i="14"/>
  <c r="Z26" i="14"/>
  <c r="AA26" i="14"/>
  <c r="Z27" i="14"/>
  <c r="AA27" i="14"/>
  <c r="Z28" i="14"/>
  <c r="AA28" i="14"/>
  <c r="Z29" i="14"/>
  <c r="AA29" i="14"/>
  <c r="Z30" i="14"/>
  <c r="AA30" i="14"/>
  <c r="Z31" i="14"/>
  <c r="AA31" i="14"/>
  <c r="Z32" i="14"/>
  <c r="AA32" i="14"/>
  <c r="Z33" i="14"/>
  <c r="AA33" i="14"/>
  <c r="Z34" i="14"/>
  <c r="AA34" i="14"/>
  <c r="Z35" i="14"/>
  <c r="AA35" i="14"/>
  <c r="Z40" i="14"/>
  <c r="AA40" i="14"/>
  <c r="Z41" i="14"/>
  <c r="AA41" i="14"/>
  <c r="Z42" i="14"/>
  <c r="AA42" i="14"/>
  <c r="E44" i="14"/>
  <c r="E45" i="14"/>
  <c r="E54" i="14"/>
  <c r="Z54" i="14"/>
  <c r="E55" i="14"/>
  <c r="Z55" i="14"/>
  <c r="E56" i="14"/>
  <c r="Z56" i="14"/>
  <c r="Z60" i="14"/>
  <c r="AA60" i="14"/>
  <c r="Z61" i="14"/>
  <c r="AA61" i="14"/>
  <c r="Z62" i="14"/>
  <c r="AA62" i="14"/>
  <c r="Z12" i="13"/>
  <c r="AA12" i="13"/>
  <c r="Z13" i="13"/>
  <c r="AA13" i="13"/>
  <c r="Z14" i="13"/>
  <c r="AA14" i="13"/>
  <c r="Z15" i="13"/>
  <c r="AA15" i="13"/>
  <c r="Z16" i="13"/>
  <c r="AA16" i="13"/>
  <c r="Z17" i="13"/>
  <c r="AA17" i="13"/>
  <c r="Z18" i="13"/>
  <c r="AA18" i="13"/>
  <c r="Z19" i="13"/>
  <c r="AA19" i="13"/>
  <c r="Z20" i="13"/>
  <c r="AA20" i="13"/>
  <c r="Z21" i="13"/>
  <c r="AA21" i="13"/>
  <c r="Z22" i="13"/>
  <c r="AA22" i="13"/>
  <c r="Z26" i="13"/>
  <c r="AA26" i="13"/>
  <c r="Z27" i="13"/>
  <c r="AA27" i="13"/>
  <c r="Z28" i="13"/>
  <c r="AA28" i="13"/>
  <c r="Z29" i="13"/>
  <c r="AA29" i="13"/>
  <c r="Z30" i="13"/>
  <c r="AA30" i="13"/>
  <c r="Z31" i="13"/>
  <c r="AA31" i="13"/>
  <c r="Z32" i="13"/>
  <c r="AA32" i="13"/>
  <c r="Z33" i="13"/>
  <c r="AA33" i="13"/>
  <c r="Z34" i="13"/>
  <c r="AA34" i="13"/>
  <c r="Z35" i="13"/>
  <c r="AA35" i="13"/>
  <c r="Z40" i="13"/>
  <c r="AA40" i="13"/>
  <c r="Z41" i="13"/>
  <c r="AA41" i="13"/>
  <c r="Z42" i="13"/>
  <c r="AA42" i="13"/>
  <c r="E44" i="13"/>
  <c r="E45" i="13"/>
  <c r="E54" i="13"/>
  <c r="Z54" i="13"/>
  <c r="E55" i="13"/>
  <c r="Z55" i="13"/>
  <c r="E56" i="13"/>
  <c r="Z56" i="13"/>
  <c r="Z60" i="13"/>
  <c r="AA60" i="13"/>
  <c r="Z61" i="13"/>
  <c r="AA61" i="13"/>
  <c r="Z62" i="13"/>
  <c r="AA62" i="13"/>
  <c r="Z12" i="12"/>
  <c r="AA12" i="12"/>
  <c r="Z13" i="12"/>
  <c r="AA13" i="12"/>
  <c r="Z14" i="12"/>
  <c r="AA14" i="12"/>
  <c r="Z15" i="12"/>
  <c r="AA15" i="12"/>
  <c r="Z16" i="12"/>
  <c r="AA16" i="12"/>
  <c r="Z17" i="12"/>
  <c r="AA17" i="12"/>
  <c r="Z18" i="12"/>
  <c r="AA18" i="12"/>
  <c r="Z19" i="12"/>
  <c r="AA19" i="12"/>
  <c r="Z20" i="12"/>
  <c r="AA20" i="12"/>
  <c r="Z21" i="12"/>
  <c r="AA21" i="12"/>
  <c r="Z22" i="12"/>
  <c r="AA22" i="12"/>
  <c r="Z26" i="12"/>
  <c r="AA26" i="12"/>
  <c r="Z27" i="12"/>
  <c r="AA27" i="12"/>
  <c r="Z28" i="12"/>
  <c r="AA28" i="12"/>
  <c r="Z29" i="12"/>
  <c r="AA29" i="12"/>
  <c r="Z30" i="12"/>
  <c r="AA30" i="12"/>
  <c r="Z31" i="12"/>
  <c r="AA31" i="12"/>
  <c r="Z32" i="12"/>
  <c r="AA32" i="12"/>
  <c r="Z33" i="12"/>
  <c r="AA33" i="12"/>
  <c r="Z34" i="12"/>
  <c r="AA34" i="12"/>
  <c r="Z35" i="12"/>
  <c r="AA35" i="12"/>
  <c r="Z40" i="12"/>
  <c r="AA40" i="12"/>
  <c r="Z41" i="12"/>
  <c r="AA41" i="12"/>
  <c r="Z42" i="12"/>
  <c r="AA42" i="12"/>
  <c r="E44" i="12"/>
  <c r="E45" i="12"/>
  <c r="E46" i="12"/>
  <c r="E54" i="12"/>
  <c r="Z54" i="12"/>
  <c r="E55" i="12"/>
  <c r="Z55" i="12"/>
  <c r="E56" i="12"/>
  <c r="Z56" i="12"/>
  <c r="Z60" i="12"/>
  <c r="AA60" i="12"/>
  <c r="Z61" i="12"/>
  <c r="AA61" i="12"/>
  <c r="Z62" i="12"/>
  <c r="AA62" i="12"/>
  <c r="Z12" i="11"/>
  <c r="AA12" i="11"/>
  <c r="Z13" i="11"/>
  <c r="AA13" i="11"/>
  <c r="Z14" i="11"/>
  <c r="AA14" i="11"/>
  <c r="Z15" i="11"/>
  <c r="AA15" i="11"/>
  <c r="Z16" i="11"/>
  <c r="AA16" i="11"/>
  <c r="Z17" i="11"/>
  <c r="AA17" i="11"/>
  <c r="Z18" i="11"/>
  <c r="AA18" i="11"/>
  <c r="Z19" i="11"/>
  <c r="AA19" i="11"/>
  <c r="Z20" i="11"/>
  <c r="AA20" i="11"/>
  <c r="Z21" i="11"/>
  <c r="AA21" i="11"/>
  <c r="Z22" i="11"/>
  <c r="AA22" i="11"/>
  <c r="Z26" i="11"/>
  <c r="AA26" i="11"/>
  <c r="Z27" i="11"/>
  <c r="AA27" i="11"/>
  <c r="Z28" i="11"/>
  <c r="AA28" i="11"/>
  <c r="Z29" i="11"/>
  <c r="AA29" i="11"/>
  <c r="Z30" i="11"/>
  <c r="AA30" i="11"/>
  <c r="Z31" i="11"/>
  <c r="AA31" i="11"/>
  <c r="Z32" i="11"/>
  <c r="AA32" i="11"/>
  <c r="Z33" i="11"/>
  <c r="AA33" i="11"/>
  <c r="Z34" i="11"/>
  <c r="AA34" i="11"/>
  <c r="Z35" i="11"/>
  <c r="AA35" i="11"/>
  <c r="Z12" i="10"/>
  <c r="AA12" i="10"/>
  <c r="Z13" i="10"/>
  <c r="AA13" i="10"/>
  <c r="Z14" i="10"/>
  <c r="AA14" i="10"/>
  <c r="Z15" i="10"/>
  <c r="AA15" i="10"/>
  <c r="Z16" i="10"/>
  <c r="AA16" i="10"/>
  <c r="Z17" i="10"/>
  <c r="AA17" i="10"/>
  <c r="Z18" i="10"/>
  <c r="AA18" i="10"/>
  <c r="Z19" i="10"/>
  <c r="AA19" i="10"/>
  <c r="Z20" i="10"/>
  <c r="AA20" i="10"/>
  <c r="Z21" i="10"/>
  <c r="AA21" i="10"/>
  <c r="Z22" i="10"/>
  <c r="AA22" i="10"/>
  <c r="Z26" i="10"/>
  <c r="AA26" i="10"/>
  <c r="Z27" i="10"/>
  <c r="AA27" i="10"/>
  <c r="Z28" i="10"/>
  <c r="AA28" i="10"/>
  <c r="Z29" i="10"/>
  <c r="AA29" i="10"/>
  <c r="Z30" i="10"/>
  <c r="AA30" i="10"/>
  <c r="Z31" i="10"/>
  <c r="AA31" i="10"/>
  <c r="Z32" i="10"/>
  <c r="AA32" i="10"/>
  <c r="Z33" i="10"/>
  <c r="AA33" i="10"/>
  <c r="Z34" i="10"/>
  <c r="AA34" i="10"/>
  <c r="Z35" i="10"/>
  <c r="AA35" i="10"/>
  <c r="Z40" i="10"/>
  <c r="AA40" i="10"/>
  <c r="Z41" i="10"/>
  <c r="AA41" i="10"/>
  <c r="Z42" i="10"/>
  <c r="AA42" i="10"/>
  <c r="E44" i="10"/>
  <c r="E45" i="10"/>
  <c r="E54" i="10"/>
  <c r="Z54" i="10"/>
  <c r="E55" i="10"/>
  <c r="Z55" i="10"/>
  <c r="E56" i="10"/>
  <c r="Z56" i="10"/>
  <c r="Z60" i="10"/>
  <c r="AA60" i="10"/>
  <c r="Z61" i="10"/>
  <c r="AA61" i="10"/>
  <c r="Z62" i="10"/>
  <c r="AA62" i="10"/>
  <c r="Z12" i="9"/>
  <c r="AA12" i="9"/>
  <c r="Z13" i="9"/>
  <c r="AA13" i="9"/>
  <c r="Z14" i="9"/>
  <c r="AA14" i="9"/>
  <c r="Z15" i="9"/>
  <c r="AA15" i="9"/>
  <c r="Z16" i="9"/>
  <c r="AA16" i="9"/>
  <c r="Z17" i="9"/>
  <c r="AA17" i="9"/>
  <c r="Z18" i="9"/>
  <c r="AA18" i="9"/>
  <c r="Z19" i="9"/>
  <c r="AA19" i="9"/>
  <c r="Z20" i="9"/>
  <c r="AA20" i="9"/>
  <c r="Z21" i="9"/>
  <c r="AA21" i="9"/>
  <c r="Z22" i="9"/>
  <c r="AA22" i="9"/>
  <c r="Z26" i="9"/>
  <c r="AA26" i="9"/>
  <c r="Z27" i="9"/>
  <c r="AA27" i="9"/>
  <c r="Z28" i="9"/>
  <c r="AA28" i="9"/>
  <c r="Z29" i="9"/>
  <c r="AA29" i="9"/>
  <c r="Z30" i="9"/>
  <c r="AA30" i="9"/>
  <c r="Z31" i="9"/>
  <c r="AA31" i="9"/>
  <c r="Z32" i="9"/>
  <c r="AA32" i="9"/>
  <c r="Z33" i="9"/>
  <c r="AA33" i="9"/>
  <c r="Z34" i="9"/>
  <c r="AA34" i="9"/>
  <c r="Z35" i="9"/>
  <c r="AA35" i="9"/>
  <c r="Z40" i="9"/>
  <c r="AA40" i="9"/>
  <c r="Z41" i="9"/>
  <c r="AA41" i="9"/>
  <c r="Z42" i="9"/>
  <c r="AA42" i="9"/>
  <c r="E44" i="9"/>
  <c r="E45" i="9"/>
  <c r="E54" i="9"/>
  <c r="Z54" i="9"/>
  <c r="E55" i="9"/>
  <c r="Z55" i="9"/>
  <c r="E56" i="9"/>
  <c r="Z56" i="9"/>
  <c r="Z60" i="9"/>
  <c r="AA60" i="9"/>
  <c r="Z61" i="9"/>
  <c r="AA61" i="9"/>
  <c r="Z62" i="9"/>
  <c r="AA62" i="9"/>
  <c r="Z12" i="8"/>
  <c r="AA12" i="8"/>
  <c r="Z13" i="8"/>
  <c r="AA13" i="8"/>
  <c r="Z14" i="8"/>
  <c r="AA14" i="8"/>
  <c r="Z15" i="8"/>
  <c r="AA15" i="8"/>
  <c r="Z16" i="8"/>
  <c r="AA16" i="8"/>
  <c r="Z17" i="8"/>
  <c r="AA17" i="8"/>
  <c r="Z18" i="8"/>
  <c r="AA18" i="8"/>
  <c r="Z19" i="8"/>
  <c r="AA19" i="8"/>
  <c r="Z20" i="8"/>
  <c r="AA20" i="8"/>
  <c r="Z21" i="8"/>
  <c r="AA21" i="8"/>
  <c r="Z22" i="8"/>
  <c r="AA22" i="8"/>
  <c r="Z26" i="8"/>
  <c r="AA26" i="8"/>
  <c r="Z27" i="8"/>
  <c r="AA27" i="8"/>
  <c r="Z28" i="8"/>
  <c r="AA28" i="8"/>
  <c r="Z29" i="8"/>
  <c r="AA29" i="8"/>
  <c r="Z30" i="8"/>
  <c r="AA30" i="8"/>
  <c r="Z31" i="8"/>
  <c r="AA31" i="8"/>
  <c r="Z32" i="8"/>
  <c r="AA32" i="8"/>
  <c r="Z33" i="8"/>
  <c r="AA33" i="8"/>
  <c r="Z34" i="8"/>
  <c r="AA34" i="8"/>
  <c r="Z35" i="8"/>
  <c r="AA35" i="8"/>
  <c r="Z40" i="8"/>
  <c r="AA40" i="8"/>
  <c r="Z41" i="8"/>
  <c r="AA41" i="8"/>
  <c r="Z42" i="8"/>
  <c r="AA42" i="8"/>
  <c r="E44" i="8"/>
  <c r="E45" i="8"/>
  <c r="E46" i="8"/>
  <c r="E54" i="8"/>
  <c r="Z54" i="8"/>
  <c r="E55" i="8"/>
  <c r="Z55" i="8"/>
  <c r="E56" i="8"/>
  <c r="Z56" i="8"/>
  <c r="Z60" i="8"/>
  <c r="AA60" i="8"/>
  <c r="Z61" i="8"/>
  <c r="AA61" i="8"/>
  <c r="Z62" i="8"/>
  <c r="AA62" i="8"/>
  <c r="Z12" i="7"/>
  <c r="AA12" i="7"/>
  <c r="Z13" i="7"/>
  <c r="AA13" i="7"/>
  <c r="Z14" i="7"/>
  <c r="AA14" i="7"/>
  <c r="Z15" i="7"/>
  <c r="AA15" i="7"/>
  <c r="Z16" i="7"/>
  <c r="AA16" i="7"/>
  <c r="Z17" i="7"/>
  <c r="AA17" i="7"/>
  <c r="Z18" i="7"/>
  <c r="AA18" i="7"/>
  <c r="Z19" i="7"/>
  <c r="AA19" i="7"/>
  <c r="Z20" i="7"/>
  <c r="AA20" i="7"/>
  <c r="Z21" i="7"/>
  <c r="AA21" i="7"/>
  <c r="Z22" i="7"/>
  <c r="AA22" i="7"/>
  <c r="Z26" i="7"/>
  <c r="AA26" i="7"/>
  <c r="Z27" i="7"/>
  <c r="AA27" i="7"/>
  <c r="Z28" i="7"/>
  <c r="AA28" i="7"/>
  <c r="Z29" i="7"/>
  <c r="AA29" i="7"/>
  <c r="Z30" i="7"/>
  <c r="AA30" i="7"/>
  <c r="Z31" i="7"/>
  <c r="AA31" i="7"/>
  <c r="Z32" i="7"/>
  <c r="AA32" i="7"/>
  <c r="Z33" i="7"/>
  <c r="AA33" i="7"/>
  <c r="Z34" i="7"/>
  <c r="AA34" i="7"/>
  <c r="Z35" i="7"/>
  <c r="AA35" i="7"/>
  <c r="Z40" i="7"/>
  <c r="AA40" i="7"/>
  <c r="Z41" i="7"/>
  <c r="AA41" i="7"/>
  <c r="Z42" i="7"/>
  <c r="AA42" i="7"/>
  <c r="E44" i="7"/>
  <c r="E45" i="7"/>
  <c r="E46" i="7"/>
  <c r="E54" i="7"/>
  <c r="Z54" i="7"/>
  <c r="E55" i="7"/>
  <c r="Z55" i="7"/>
  <c r="E56" i="7"/>
  <c r="Z56" i="7"/>
  <c r="Z60" i="7"/>
  <c r="AA60" i="7"/>
  <c r="Z61" i="7"/>
  <c r="AA61" i="7"/>
  <c r="Z62" i="7"/>
  <c r="AA62" i="7"/>
  <c r="Z12" i="3"/>
  <c r="AA12" i="3"/>
  <c r="Z13" i="3"/>
  <c r="AA13" i="3"/>
  <c r="Z14" i="3"/>
  <c r="AA14" i="3"/>
  <c r="Z15" i="3"/>
  <c r="AA15" i="3"/>
  <c r="Z16" i="3"/>
  <c r="AA16" i="3"/>
  <c r="Z17" i="3"/>
  <c r="AA17" i="3"/>
  <c r="Z18" i="3"/>
  <c r="AA18" i="3"/>
  <c r="Z19" i="3"/>
  <c r="AA19" i="3"/>
  <c r="Z20" i="3"/>
  <c r="AA20" i="3"/>
  <c r="Z21" i="3"/>
  <c r="AA21" i="3"/>
  <c r="Z22" i="3"/>
  <c r="AA22" i="3"/>
  <c r="Z26" i="3"/>
  <c r="AA26" i="3"/>
  <c r="Z27" i="3"/>
  <c r="AA27" i="3"/>
  <c r="Z28" i="3"/>
  <c r="AA28" i="3"/>
  <c r="Z29" i="3"/>
  <c r="AA29" i="3"/>
  <c r="Z30" i="3"/>
  <c r="AA30" i="3"/>
  <c r="Z31" i="3"/>
  <c r="AA31" i="3"/>
  <c r="Z32" i="3"/>
  <c r="AA32" i="3"/>
  <c r="Z33" i="3"/>
  <c r="AA33" i="3"/>
  <c r="Z34" i="3"/>
  <c r="AA34" i="3"/>
  <c r="Z35" i="3"/>
  <c r="AA35" i="3"/>
  <c r="Z40" i="3"/>
  <c r="AA40" i="3"/>
  <c r="Z41" i="3"/>
  <c r="AA41" i="3"/>
  <c r="Z42" i="3"/>
  <c r="AA42" i="3"/>
  <c r="E44" i="3"/>
  <c r="E45" i="3"/>
  <c r="E46" i="3"/>
  <c r="E54" i="3"/>
  <c r="Z54" i="3"/>
  <c r="E55" i="3"/>
  <c r="Z55" i="3"/>
  <c r="E56" i="3"/>
  <c r="Z56" i="3"/>
  <c r="Z60" i="3"/>
  <c r="AA60" i="3"/>
  <c r="Z61" i="3"/>
  <c r="AA61" i="3"/>
  <c r="Z62" i="3"/>
  <c r="AA62" i="3"/>
  <c r="AA62" i="2"/>
  <c r="Z62" i="2"/>
  <c r="AA61" i="2"/>
  <c r="Z61" i="2"/>
  <c r="AA60" i="2"/>
  <c r="Z60" i="2"/>
  <c r="Z56" i="2"/>
  <c r="E56" i="2"/>
  <c r="Z55" i="2"/>
  <c r="E55" i="2"/>
  <c r="Z54" i="2"/>
  <c r="E54" i="2"/>
  <c r="E46" i="2"/>
  <c r="E45" i="2"/>
  <c r="E44" i="2"/>
  <c r="AA42" i="2"/>
  <c r="Z42" i="2"/>
  <c r="AA41" i="2"/>
  <c r="Z41" i="2"/>
  <c r="AA40" i="2"/>
  <c r="Z40" i="2"/>
  <c r="AA35" i="2"/>
  <c r="Z35" i="2"/>
  <c r="AA34" i="2"/>
  <c r="Z34" i="2"/>
  <c r="AA33" i="2"/>
  <c r="Z33" i="2"/>
  <c r="AA32" i="2"/>
  <c r="Z32" i="2"/>
  <c r="AA31" i="2"/>
  <c r="Z31" i="2"/>
  <c r="AA30" i="2"/>
  <c r="Z30" i="2"/>
  <c r="AA29" i="2"/>
  <c r="Z29" i="2"/>
  <c r="AA28" i="2"/>
  <c r="Z28" i="2"/>
  <c r="AA27" i="2"/>
  <c r="Z27" i="2"/>
  <c r="AA26" i="2"/>
  <c r="Z26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3" i="2"/>
  <c r="Z13" i="2"/>
  <c r="AA12" i="2"/>
  <c r="Z12" i="2"/>
  <c r="AA62" i="1"/>
  <c r="Z62" i="1"/>
  <c r="AA61" i="1"/>
  <c r="Z61" i="1"/>
  <c r="AA60" i="1"/>
  <c r="Z60" i="1"/>
  <c r="Z56" i="1"/>
  <c r="E56" i="1"/>
  <c r="Z55" i="1"/>
  <c r="E55" i="1"/>
  <c r="Z54" i="1"/>
  <c r="E54" i="1"/>
  <c r="E46" i="1"/>
  <c r="E45" i="1"/>
  <c r="E44" i="1"/>
  <c r="AA42" i="1"/>
  <c r="Z42" i="1"/>
  <c r="AA41" i="1"/>
  <c r="Z41" i="1"/>
  <c r="AA40" i="1"/>
  <c r="Z40" i="1"/>
  <c r="AA35" i="1"/>
  <c r="Z35" i="1"/>
  <c r="AA34" i="1"/>
  <c r="Z34" i="1"/>
  <c r="AA33" i="1"/>
  <c r="Z33" i="1"/>
  <c r="AA32" i="1"/>
  <c r="Z32" i="1"/>
  <c r="AA31" i="1"/>
  <c r="Z31" i="1"/>
  <c r="AA30" i="1"/>
  <c r="Z30" i="1"/>
  <c r="AA29" i="1"/>
  <c r="Z29" i="1"/>
  <c r="AA28" i="1"/>
  <c r="Z28" i="1"/>
  <c r="AA27" i="1"/>
  <c r="Z27" i="1"/>
  <c r="AA26" i="1"/>
  <c r="Z26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</calcChain>
</file>

<file path=xl/sharedStrings.xml><?xml version="1.0" encoding="utf-8"?>
<sst xmlns="http://schemas.openxmlformats.org/spreadsheetml/2006/main" count="9539" uniqueCount="132">
  <si>
    <t>Country:</t>
  </si>
  <si>
    <t>Sector:</t>
  </si>
  <si>
    <t>Manufacturing</t>
  </si>
  <si>
    <t>Size:</t>
  </si>
  <si>
    <t>Micro</t>
  </si>
  <si>
    <t>I. Number of companies in sector</t>
  </si>
  <si>
    <t># of companies each year</t>
  </si>
  <si>
    <t>II. Distribution of Net Worth/Total Assets</t>
  </si>
  <si>
    <t></t>
  </si>
  <si>
    <t></t>
  </si>
  <si>
    <t>1 class NW/TA: &lt; 0%</t>
  </si>
  <si>
    <t>2 class NW/TA: 0% - 5%</t>
  </si>
  <si>
    <t>3 class NW/TA: 5% - 10%</t>
  </si>
  <si>
    <t>4 class NW/TA: 10% - 25%</t>
  </si>
  <si>
    <t>5 class NW/TA: 25% - 50%</t>
  </si>
  <si>
    <t>6 class NW/TA: &gt; 50%</t>
  </si>
  <si>
    <t>25%-quartile of NW/TA</t>
  </si>
  <si>
    <t>Median of NW/TA</t>
  </si>
  <si>
    <t>75%-quartile of NW/TA</t>
  </si>
  <si>
    <t>1 class NI/TA: &lt; -5%</t>
  </si>
  <si>
    <t>2 class NI/TA: -5% - 0%</t>
  </si>
  <si>
    <t>3 class NI/TA: 0% - 1%</t>
  </si>
  <si>
    <t>4 class NI/TA: 1% - 5%</t>
  </si>
  <si>
    <t>5 class NI/TA: &gt; 5%</t>
  </si>
  <si>
    <t>25%-quartile of NI/TA</t>
  </si>
  <si>
    <t>Median of NI/TA</t>
  </si>
  <si>
    <t>75%-quartile of NI/TA</t>
  </si>
  <si>
    <t>IV. NWaR figures</t>
  </si>
  <si>
    <t>87/88</t>
  </si>
  <si>
    <t>88/89</t>
  </si>
  <si>
    <t>89/90</t>
  </si>
  <si>
    <t>90/91</t>
  </si>
  <si>
    <t>91/92</t>
  </si>
  <si>
    <t>92/93</t>
  </si>
  <si>
    <t>93/94</t>
  </si>
  <si>
    <t>94/95</t>
  </si>
  <si>
    <t>95/96</t>
  </si>
  <si>
    <t>96/97</t>
  </si>
  <si>
    <t>97/98</t>
  </si>
  <si>
    <t>98/99</t>
  </si>
  <si>
    <t>99/00</t>
  </si>
  <si>
    <t>00/01</t>
  </si>
  <si>
    <t>01/02</t>
  </si>
  <si>
    <t>02/03</t>
  </si>
  <si>
    <t>03/04</t>
  </si>
  <si>
    <t>04/05</t>
  </si>
  <si>
    <t>05/06</t>
  </si>
  <si>
    <t>06/07</t>
  </si>
  <si>
    <t>07/08</t>
  </si>
  <si>
    <t>08/09</t>
  </si>
  <si>
    <t>09/10</t>
  </si>
  <si>
    <t>-</t>
  </si>
  <si>
    <t>Unconditional Net Worth at Risk</t>
  </si>
  <si>
    <t xml:space="preserve"> NWaR uncond. 95%</t>
  </si>
  <si>
    <t xml:space="preserve"> NWaR uncond. 90%</t>
  </si>
  <si>
    <t xml:space="preserve"> NWaR uncond. 80%</t>
  </si>
  <si>
    <t>% of companies 95% (unconditional)</t>
  </si>
  <si>
    <t>% of companies 90% (unconditional)</t>
  </si>
  <si>
    <t>% of companies 80% (unconditional)</t>
  </si>
  <si>
    <t xml:space="preserve">Conditional Net Worth at Risk </t>
  </si>
  <si>
    <t xml:space="preserve"> NWaR cond. 95%</t>
  </si>
  <si>
    <t>2009/2010</t>
  </si>
  <si>
    <t>Couple of years with worst actual losses</t>
  </si>
  <si>
    <t>Figures of financial crisis (2008/2009) for comparison</t>
  </si>
  <si>
    <t xml:space="preserve"> NWaR cond. 90%</t>
  </si>
  <si>
    <t>(determining conditional NWaR)</t>
  </si>
  <si>
    <t xml:space="preserve"> NWaR cond. 80%</t>
  </si>
  <si>
    <t>% of companies 95% (conditional)</t>
  </si>
  <si>
    <t>% of companies 90% (conditional)</t>
  </si>
  <si>
    <t>% of companies 80% (conditional)</t>
  </si>
  <si>
    <t>Small</t>
  </si>
  <si>
    <t>1992/1993</t>
  </si>
  <si>
    <t>2008/2009</t>
  </si>
  <si>
    <t>2002/2003</t>
  </si>
  <si>
    <t>Medium</t>
  </si>
  <si>
    <t>2001/2002</t>
  </si>
  <si>
    <t>1991/1992</t>
  </si>
  <si>
    <t>Large</t>
  </si>
  <si>
    <t>Construction</t>
  </si>
  <si>
    <t>1993/1994</t>
  </si>
  <si>
    <t>2003/2004</t>
  </si>
  <si>
    <t>1994/1995</t>
  </si>
  <si>
    <t>Trade</t>
  </si>
  <si>
    <t>1996/1997</t>
  </si>
  <si>
    <t>Germany</t>
  </si>
  <si>
    <t>Medium-sized</t>
  </si>
  <si>
    <t>1995/1996</t>
  </si>
  <si>
    <t>1997/1998</t>
  </si>
  <si>
    <t>2005/2006</t>
  </si>
  <si>
    <t>Spain</t>
  </si>
  <si>
    <t>France</t>
  </si>
  <si>
    <t>Italy</t>
  </si>
  <si>
    <t>Portugal</t>
  </si>
  <si>
    <t>09/010</t>
  </si>
  <si>
    <t>2008 / 2009</t>
  </si>
  <si>
    <t>1993 / 1994</t>
  </si>
  <si>
    <t>1992 / 1993</t>
  </si>
  <si>
    <t>2002 / 2003</t>
  </si>
  <si>
    <t>2009 / 2010</t>
  </si>
  <si>
    <t>1994 / 1995</t>
  </si>
  <si>
    <t>1999 / 2000</t>
  </si>
  <si>
    <t>Annex II: Data tables</t>
  </si>
  <si>
    <t>Manufacturing (C)</t>
  </si>
  <si>
    <t>Micro size entities (SZ1)</t>
  </si>
  <si>
    <t>Large entities (SZ4)</t>
  </si>
  <si>
    <t>Medium-sized entities (SZ3)</t>
  </si>
  <si>
    <t>Small size entities (SZ2)</t>
  </si>
  <si>
    <t>Belgium (BE)</t>
  </si>
  <si>
    <t>Construction (F)</t>
  </si>
  <si>
    <t>Trade (G)</t>
  </si>
  <si>
    <t>Spain (ES)</t>
  </si>
  <si>
    <t>Italy (IT)</t>
  </si>
  <si>
    <t>Portugal (PT)</t>
  </si>
  <si>
    <t>France (FR)</t>
  </si>
  <si>
    <t>Germany (DE)</t>
  </si>
  <si>
    <t>Two-year Losses</t>
  </si>
  <si>
    <t>III. Distribution of Net Income/Total Assets (one year)</t>
  </si>
  <si>
    <t>Two-year Losses 95%</t>
  </si>
  <si>
    <t>Two-year Losses 90%</t>
  </si>
  <si>
    <t>Two-year Losses 80%</t>
  </si>
  <si>
    <t>NWaR figures not available, because there are not enough companies for this sector-size combination.</t>
  </si>
  <si>
    <t>Belgium</t>
  </si>
  <si>
    <t>Profitability, Equity Capitalization and Net Worth at Risk</t>
  </si>
  <si>
    <t>Note: 10th percentile not available from 2005 onwards due to sample selection bias.</t>
  </si>
  <si>
    <t>10th percentile of NW/TA</t>
  </si>
  <si>
    <t>90th percentile of NW/TA</t>
  </si>
  <si>
    <t>10th percentile of NI/TA</t>
  </si>
  <si>
    <t>90th percentile of NI/TA</t>
  </si>
  <si>
    <t>2002/2003 - 2009/10)</t>
  </si>
  <si>
    <t>(Average of Two-year Losses</t>
  </si>
  <si>
    <t>Companies with Net Worth below conditional NWaR</t>
  </si>
  <si>
    <t>Companies with Net Worth below unconditional NWaR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</si>
</sst>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0"/>
    <numFmt numFmtId="166" formatCode="[$-409]mmmm\ d\,\ yyyy;@"/>
  </numFmts>
  <fonts count="15" x14ac:knownFonts="1">
    <font>
      <sz val="10"/>
      <name val="Arial"/>
    </font>
    <font>
      <b/>
      <sz val="12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b/>
      <sz val="9"/>
      <name val="Symbol"/>
      <family val="1"/>
      <charset val="2"/>
    </font>
    <font>
      <b/>
      <u/>
      <sz val="9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u/>
      <sz val="10"/>
      <color theme="10"/>
      <name val="Arial"/>
      <family val="2"/>
    </font>
    <font>
      <b/>
      <sz val="20"/>
      <color theme="1"/>
      <name val="Arial"/>
      <family val="2"/>
    </font>
    <font>
      <b/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0" borderId="0"/>
    <xf numFmtId="0" fontId="11" fillId="0" borderId="0"/>
    <xf numFmtId="0" fontId="2" fillId="0" borderId="0"/>
  </cellStyleXfs>
  <cellXfs count="127">
    <xf numFmtId="0" fontId="0" fillId="0" borderId="0" xfId="0"/>
    <xf numFmtId="0" fontId="1" fillId="2" borderId="0" xfId="0" applyFont="1" applyFill="1"/>
    <xf numFmtId="0" fontId="3" fillId="2" borderId="0" xfId="9" applyFont="1" applyFill="1"/>
    <xf numFmtId="0" fontId="3" fillId="2" borderId="0" xfId="0" applyFont="1" applyFill="1"/>
    <xf numFmtId="0" fontId="3" fillId="0" borderId="0" xfId="0" applyFont="1"/>
    <xf numFmtId="0" fontId="4" fillId="2" borderId="0" xfId="0" applyFont="1" applyFill="1"/>
    <xf numFmtId="0" fontId="3" fillId="2" borderId="0" xfId="0" applyFont="1" applyFill="1" applyBorder="1"/>
    <xf numFmtId="0" fontId="4" fillId="0" borderId="0" xfId="9" applyFont="1" applyFill="1"/>
    <xf numFmtId="0" fontId="3" fillId="3" borderId="1" xfId="9" applyFont="1" applyFill="1" applyBorder="1"/>
    <xf numFmtId="0" fontId="4" fillId="3" borderId="2" xfId="9" applyFont="1" applyFill="1" applyBorder="1" applyAlignment="1">
      <alignment horizontal="center"/>
    </xf>
    <xf numFmtId="0" fontId="4" fillId="3" borderId="3" xfId="9" applyFont="1" applyFill="1" applyBorder="1" applyAlignment="1">
      <alignment horizontal="center"/>
    </xf>
    <xf numFmtId="0" fontId="4" fillId="3" borderId="4" xfId="9" applyFont="1" applyFill="1" applyBorder="1" applyAlignment="1">
      <alignment horizontal="center"/>
    </xf>
    <xf numFmtId="0" fontId="3" fillId="0" borderId="1" xfId="9" applyFont="1" applyFill="1" applyBorder="1"/>
    <xf numFmtId="0" fontId="5" fillId="2" borderId="0" xfId="9" applyFont="1" applyFill="1"/>
    <xf numFmtId="0" fontId="4" fillId="3" borderId="1" xfId="9" applyFont="1" applyFill="1" applyBorder="1"/>
    <xf numFmtId="0" fontId="6" fillId="3" borderId="5" xfId="9" applyFont="1" applyFill="1" applyBorder="1" applyAlignment="1">
      <alignment horizontal="center"/>
    </xf>
    <xf numFmtId="0" fontId="6" fillId="3" borderId="4" xfId="9" applyFont="1" applyFill="1" applyBorder="1" applyAlignment="1">
      <alignment horizontal="center"/>
    </xf>
    <xf numFmtId="0" fontId="3" fillId="0" borderId="6" xfId="9" applyFont="1" applyBorder="1"/>
    <xf numFmtId="164" fontId="3" fillId="0" borderId="7" xfId="4" applyNumberFormat="1" applyFont="1" applyBorder="1" applyAlignment="1">
      <alignment horizontal="center"/>
    </xf>
    <xf numFmtId="164" fontId="3" fillId="0" borderId="8" xfId="4" applyNumberFormat="1" applyFont="1" applyBorder="1" applyAlignment="1">
      <alignment horizontal="center"/>
    </xf>
    <xf numFmtId="164" fontId="3" fillId="0" borderId="9" xfId="4" applyNumberFormat="1" applyFont="1" applyBorder="1" applyAlignment="1">
      <alignment horizontal="center"/>
    </xf>
    <xf numFmtId="0" fontId="3" fillId="0" borderId="10" xfId="9" applyFont="1" applyBorder="1"/>
    <xf numFmtId="164" fontId="3" fillId="0" borderId="11" xfId="4" applyNumberFormat="1" applyFont="1" applyBorder="1" applyAlignment="1">
      <alignment horizontal="center"/>
    </xf>
    <xf numFmtId="164" fontId="3" fillId="0" borderId="12" xfId="4" applyNumberFormat="1" applyFont="1" applyBorder="1" applyAlignment="1">
      <alignment horizontal="center"/>
    </xf>
    <xf numFmtId="164" fontId="3" fillId="0" borderId="13" xfId="4" applyNumberFormat="1" applyFont="1" applyBorder="1" applyAlignment="1">
      <alignment horizontal="center"/>
    </xf>
    <xf numFmtId="164" fontId="3" fillId="0" borderId="14" xfId="4" applyNumberFormat="1" applyFont="1" applyBorder="1" applyAlignment="1">
      <alignment horizontal="center"/>
    </xf>
    <xf numFmtId="164" fontId="3" fillId="0" borderId="15" xfId="4" applyNumberFormat="1" applyFont="1" applyBorder="1" applyAlignment="1">
      <alignment horizontal="center"/>
    </xf>
    <xf numFmtId="164" fontId="3" fillId="0" borderId="16" xfId="4" applyNumberFormat="1" applyFont="1" applyBorder="1" applyAlignment="1">
      <alignment horizontal="center"/>
    </xf>
    <xf numFmtId="164" fontId="3" fillId="0" borderId="17" xfId="4" applyNumberFormat="1" applyFont="1" applyBorder="1" applyAlignment="1">
      <alignment horizontal="center"/>
    </xf>
    <xf numFmtId="164" fontId="3" fillId="0" borderId="18" xfId="4" applyNumberFormat="1" applyFont="1" applyBorder="1" applyAlignment="1">
      <alignment horizontal="center"/>
    </xf>
    <xf numFmtId="164" fontId="3" fillId="0" borderId="19" xfId="4" applyNumberFormat="1" applyFont="1" applyBorder="1" applyAlignment="1">
      <alignment horizontal="center"/>
    </xf>
    <xf numFmtId="0" fontId="3" fillId="0" borderId="20" xfId="9" applyFont="1" applyBorder="1"/>
    <xf numFmtId="164" fontId="3" fillId="0" borderId="21" xfId="4" applyNumberFormat="1" applyFont="1" applyBorder="1" applyAlignment="1">
      <alignment horizontal="center"/>
    </xf>
    <xf numFmtId="164" fontId="3" fillId="0" borderId="22" xfId="4" applyNumberFormat="1" applyFont="1" applyBorder="1" applyAlignment="1">
      <alignment horizontal="center"/>
    </xf>
    <xf numFmtId="164" fontId="3" fillId="0" borderId="23" xfId="4" applyNumberFormat="1" applyFont="1" applyBorder="1" applyAlignment="1">
      <alignment horizontal="center"/>
    </xf>
    <xf numFmtId="164" fontId="3" fillId="0" borderId="7" xfId="4" applyNumberFormat="1" applyFont="1" applyFill="1" applyBorder="1" applyAlignment="1">
      <alignment horizontal="center"/>
    </xf>
    <xf numFmtId="164" fontId="3" fillId="0" borderId="8" xfId="4" applyNumberFormat="1" applyFont="1" applyFill="1" applyBorder="1" applyAlignment="1">
      <alignment horizontal="center"/>
    </xf>
    <xf numFmtId="0" fontId="3" fillId="0" borderId="24" xfId="9" applyFont="1" applyBorder="1"/>
    <xf numFmtId="164" fontId="3" fillId="0" borderId="21" xfId="4" applyNumberFormat="1" applyFont="1" applyFill="1" applyBorder="1" applyAlignment="1">
      <alignment horizontal="center"/>
    </xf>
    <xf numFmtId="164" fontId="3" fillId="0" borderId="22" xfId="4" applyNumberFormat="1" applyFont="1" applyFill="1" applyBorder="1" applyAlignment="1">
      <alignment horizontal="center"/>
    </xf>
    <xf numFmtId="164" fontId="3" fillId="0" borderId="9" xfId="4" applyNumberFormat="1" applyFont="1" applyFill="1" applyBorder="1" applyAlignment="1">
      <alignment horizontal="center"/>
    </xf>
    <xf numFmtId="164" fontId="3" fillId="0" borderId="23" xfId="4" applyNumberFormat="1" applyFont="1" applyFill="1" applyBorder="1" applyAlignment="1">
      <alignment horizontal="center"/>
    </xf>
    <xf numFmtId="0" fontId="4" fillId="2" borderId="0" xfId="9" applyFont="1" applyFill="1"/>
    <xf numFmtId="0" fontId="4" fillId="3" borderId="2" xfId="9" quotePrefix="1" applyFont="1" applyFill="1" applyBorder="1" applyAlignment="1">
      <alignment horizontal="center"/>
    </xf>
    <xf numFmtId="16" fontId="4" fillId="3" borderId="2" xfId="9" quotePrefix="1" applyNumberFormat="1" applyFont="1" applyFill="1" applyBorder="1" applyAlignment="1">
      <alignment horizontal="center"/>
    </xf>
    <xf numFmtId="16" fontId="4" fillId="3" borderId="4" xfId="9" quotePrefix="1" applyNumberFormat="1" applyFont="1" applyFill="1" applyBorder="1" applyAlignment="1">
      <alignment horizontal="center"/>
    </xf>
    <xf numFmtId="9" fontId="3" fillId="0" borderId="24" xfId="9" applyNumberFormat="1" applyFont="1" applyBorder="1" applyAlignment="1">
      <alignment horizontal="left"/>
    </xf>
    <xf numFmtId="164" fontId="3" fillId="0" borderId="0" xfId="0" applyNumberFormat="1" applyFont="1"/>
    <xf numFmtId="9" fontId="3" fillId="0" borderId="25" xfId="9" applyNumberFormat="1" applyFont="1" applyBorder="1" applyAlignment="1">
      <alignment horizontal="left"/>
    </xf>
    <xf numFmtId="9" fontId="3" fillId="0" borderId="20" xfId="9" applyNumberFormat="1" applyFont="1" applyBorder="1" applyAlignment="1">
      <alignment horizontal="left"/>
    </xf>
    <xf numFmtId="0" fontId="7" fillId="0" borderId="0" xfId="9" applyFont="1" applyFill="1"/>
    <xf numFmtId="9" fontId="4" fillId="3" borderId="26" xfId="9" applyNumberFormat="1" applyFont="1" applyFill="1" applyBorder="1" applyAlignment="1">
      <alignment horizontal="left"/>
    </xf>
    <xf numFmtId="9" fontId="4" fillId="3" borderId="27" xfId="9" applyNumberFormat="1" applyFont="1" applyFill="1" applyBorder="1" applyAlignment="1">
      <alignment horizontal="left"/>
    </xf>
    <xf numFmtId="164" fontId="3" fillId="0" borderId="27" xfId="9" applyNumberFormat="1" applyFont="1" applyFill="1" applyBorder="1" applyAlignment="1">
      <alignment horizontal="center"/>
    </xf>
    <xf numFmtId="0" fontId="3" fillId="0" borderId="0" xfId="9" applyFont="1" applyFill="1"/>
    <xf numFmtId="9" fontId="4" fillId="3" borderId="28" xfId="9" applyNumberFormat="1" applyFont="1" applyFill="1" applyBorder="1" applyAlignment="1">
      <alignment horizontal="left"/>
    </xf>
    <xf numFmtId="9" fontId="4" fillId="3" borderId="29" xfId="9" applyNumberFormat="1" applyFont="1" applyFill="1" applyBorder="1" applyAlignment="1">
      <alignment horizontal="left"/>
    </xf>
    <xf numFmtId="9" fontId="4" fillId="3" borderId="30" xfId="9" applyNumberFormat="1" applyFont="1" applyFill="1" applyBorder="1" applyAlignment="1">
      <alignment horizontal="left"/>
    </xf>
    <xf numFmtId="9" fontId="4" fillId="3" borderId="31" xfId="9" applyNumberFormat="1" applyFont="1" applyFill="1" applyBorder="1" applyAlignment="1">
      <alignment horizontal="left"/>
    </xf>
    <xf numFmtId="165" fontId="3" fillId="2" borderId="0" xfId="9" applyNumberFormat="1" applyFont="1" applyFill="1"/>
    <xf numFmtId="0" fontId="3" fillId="0" borderId="32" xfId="9" applyFont="1" applyBorder="1"/>
    <xf numFmtId="164" fontId="3" fillId="0" borderId="33" xfId="4" applyNumberFormat="1" applyFont="1" applyBorder="1" applyAlignment="1">
      <alignment horizontal="center"/>
    </xf>
    <xf numFmtId="164" fontId="3" fillId="0" borderId="34" xfId="4" applyNumberFormat="1" applyFont="1" applyBorder="1" applyAlignment="1">
      <alignment horizontal="center"/>
    </xf>
    <xf numFmtId="164" fontId="3" fillId="0" borderId="35" xfId="4" applyNumberFormat="1" applyFont="1" applyBorder="1" applyAlignment="1">
      <alignment horizontal="center"/>
    </xf>
    <xf numFmtId="0" fontId="7" fillId="2" borderId="0" xfId="9" applyFont="1" applyFill="1"/>
    <xf numFmtId="0" fontId="4" fillId="4" borderId="0" xfId="0" applyFont="1" applyFill="1"/>
    <xf numFmtId="0" fontId="3" fillId="4" borderId="0" xfId="0" applyFont="1" applyFill="1"/>
    <xf numFmtId="3" fontId="3" fillId="0" borderId="4" xfId="9" applyNumberFormat="1" applyFont="1" applyFill="1" applyBorder="1" applyAlignment="1">
      <alignment horizontal="center"/>
    </xf>
    <xf numFmtId="3" fontId="3" fillId="0" borderId="3" xfId="9" applyNumberFormat="1" applyFont="1" applyFill="1" applyBorder="1" applyAlignment="1">
      <alignment horizontal="center"/>
    </xf>
    <xf numFmtId="3" fontId="3" fillId="0" borderId="36" xfId="9" applyNumberFormat="1" applyFont="1" applyFill="1" applyBorder="1" applyAlignment="1">
      <alignment horizontal="center"/>
    </xf>
    <xf numFmtId="3" fontId="3" fillId="0" borderId="2" xfId="9" applyNumberFormat="1" applyFont="1" applyFill="1" applyBorder="1" applyAlignment="1">
      <alignment horizontal="center"/>
    </xf>
    <xf numFmtId="164" fontId="3" fillId="2" borderId="27" xfId="9" applyNumberFormat="1" applyFont="1" applyFill="1" applyBorder="1" applyAlignment="1">
      <alignment horizontal="center"/>
    </xf>
    <xf numFmtId="164" fontId="3" fillId="2" borderId="29" xfId="9" applyNumberFormat="1" applyFont="1" applyFill="1" applyBorder="1" applyAlignment="1">
      <alignment horizontal="center"/>
    </xf>
    <xf numFmtId="164" fontId="3" fillId="2" borderId="31" xfId="9" applyNumberFormat="1" applyFont="1" applyFill="1" applyBorder="1" applyAlignment="1">
      <alignment horizontal="center"/>
    </xf>
    <xf numFmtId="164" fontId="3" fillId="0" borderId="37" xfId="9" applyNumberFormat="1" applyFont="1" applyFill="1" applyBorder="1" applyAlignment="1">
      <alignment horizontal="center"/>
    </xf>
    <xf numFmtId="164" fontId="3" fillId="2" borderId="6" xfId="9" applyNumberFormat="1" applyFont="1" applyFill="1" applyBorder="1" applyAlignment="1">
      <alignment horizontal="center"/>
    </xf>
    <xf numFmtId="164" fontId="3" fillId="0" borderId="24" xfId="4" applyNumberFormat="1" applyFont="1" applyBorder="1" applyAlignment="1">
      <alignment horizontal="center"/>
    </xf>
    <xf numFmtId="164" fontId="3" fillId="2" borderId="38" xfId="9" applyNumberFormat="1" applyFont="1" applyFill="1" applyBorder="1" applyAlignment="1">
      <alignment horizontal="center"/>
    </xf>
    <xf numFmtId="164" fontId="3" fillId="0" borderId="20" xfId="4" applyNumberFormat="1" applyFont="1" applyBorder="1" applyAlignment="1">
      <alignment horizontal="center"/>
    </xf>
    <xf numFmtId="164" fontId="3" fillId="0" borderId="29" xfId="9" applyNumberFormat="1" applyFont="1" applyFill="1" applyBorder="1" applyAlignment="1">
      <alignment horizontal="center"/>
    </xf>
    <xf numFmtId="164" fontId="3" fillId="0" borderId="31" xfId="9" applyNumberFormat="1" applyFont="1" applyFill="1" applyBorder="1" applyAlignment="1">
      <alignment horizontal="center"/>
    </xf>
    <xf numFmtId="164" fontId="3" fillId="2" borderId="0" xfId="9" applyNumberFormat="1" applyFont="1" applyFill="1"/>
    <xf numFmtId="0" fontId="6" fillId="3" borderId="1" xfId="9" applyFont="1" applyFill="1" applyBorder="1" applyAlignment="1">
      <alignment horizontal="center"/>
    </xf>
    <xf numFmtId="0" fontId="13" fillId="0" borderId="0" xfId="8" applyFont="1"/>
    <xf numFmtId="0" fontId="11" fillId="0" borderId="0" xfId="8"/>
    <xf numFmtId="0" fontId="14" fillId="0" borderId="0" xfId="8" applyFont="1"/>
    <xf numFmtId="0" fontId="11" fillId="0" borderId="0" xfId="8" applyAlignment="1">
      <alignment horizontal="left" indent="1"/>
    </xf>
    <xf numFmtId="0" fontId="3" fillId="2" borderId="39" xfId="0" applyFont="1" applyFill="1" applyBorder="1" applyAlignment="1" applyProtection="1">
      <alignment horizontal="center"/>
      <protection locked="0"/>
    </xf>
    <xf numFmtId="0" fontId="3" fillId="2" borderId="5" xfId="0" applyFont="1" applyFill="1" applyBorder="1" applyAlignment="1" applyProtection="1">
      <alignment horizontal="center"/>
      <protection locked="0"/>
    </xf>
    <xf numFmtId="0" fontId="3" fillId="2" borderId="40" xfId="0" applyFont="1" applyFill="1" applyBorder="1" applyAlignment="1" applyProtection="1">
      <alignment horizontal="center"/>
      <protection locked="0"/>
    </xf>
    <xf numFmtId="0" fontId="3" fillId="2" borderId="27" xfId="0" applyFont="1" applyFill="1" applyBorder="1" applyAlignment="1" applyProtection="1">
      <alignment horizontal="center"/>
      <protection locked="0"/>
    </xf>
    <xf numFmtId="0" fontId="3" fillId="2" borderId="41" xfId="9" applyFont="1" applyFill="1" applyBorder="1" applyAlignment="1">
      <alignment horizontal="center"/>
    </xf>
    <xf numFmtId="0" fontId="3" fillId="2" borderId="31" xfId="9" applyFont="1" applyFill="1" applyBorder="1" applyAlignment="1">
      <alignment horizontal="center"/>
    </xf>
    <xf numFmtId="2" fontId="3" fillId="2" borderId="0" xfId="9" applyNumberFormat="1" applyFont="1" applyFill="1" applyBorder="1" applyAlignment="1">
      <alignment horizontal="center"/>
    </xf>
    <xf numFmtId="0" fontId="3" fillId="2" borderId="41" xfId="0" applyFont="1" applyFill="1" applyBorder="1" applyAlignment="1">
      <alignment horizontal="center"/>
    </xf>
    <xf numFmtId="0" fontId="3" fillId="2" borderId="31" xfId="0" applyFont="1" applyFill="1" applyBorder="1" applyAlignment="1">
      <alignment horizontal="center"/>
    </xf>
    <xf numFmtId="0" fontId="3" fillId="2" borderId="40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/>
    </xf>
    <xf numFmtId="0" fontId="3" fillId="2" borderId="42" xfId="0" applyFont="1" applyFill="1" applyBorder="1" applyAlignment="1">
      <alignment horizontal="center"/>
    </xf>
    <xf numFmtId="0" fontId="3" fillId="2" borderId="29" xfId="0" applyFont="1" applyFill="1" applyBorder="1" applyAlignment="1">
      <alignment horizontal="center"/>
    </xf>
    <xf numFmtId="0" fontId="3" fillId="2" borderId="43" xfId="0" applyFont="1" applyFill="1" applyBorder="1" applyAlignment="1" applyProtection="1">
      <alignment horizontal="left"/>
      <protection locked="0"/>
    </xf>
    <xf numFmtId="0" fontId="3" fillId="2" borderId="26" xfId="0" applyFont="1" applyFill="1" applyBorder="1" applyAlignment="1" applyProtection="1">
      <alignment horizontal="left"/>
      <protection locked="0"/>
    </xf>
    <xf numFmtId="0" fontId="3" fillId="2" borderId="30" xfId="9" applyFont="1" applyFill="1" applyBorder="1" applyAlignment="1">
      <alignment horizontal="left"/>
    </xf>
    <xf numFmtId="0" fontId="3" fillId="2" borderId="26" xfId="0" applyFont="1" applyFill="1" applyBorder="1" applyAlignment="1">
      <alignment horizontal="left"/>
    </xf>
    <xf numFmtId="0" fontId="3" fillId="2" borderId="28" xfId="0" applyFont="1" applyFill="1" applyBorder="1" applyAlignment="1">
      <alignment horizontal="left"/>
    </xf>
    <xf numFmtId="0" fontId="3" fillId="2" borderId="30" xfId="0" applyFont="1" applyFill="1" applyBorder="1" applyAlignment="1">
      <alignment horizontal="left"/>
    </xf>
    <xf numFmtId="0" fontId="12" fillId="0" borderId="0" xfId="1" applyAlignment="1" applyProtection="1">
      <alignment horizontal="left" indent="2"/>
    </xf>
    <xf numFmtId="166" fontId="11" fillId="0" borderId="0" xfId="8" applyNumberFormat="1" applyAlignment="1">
      <alignment horizontal="left"/>
    </xf>
    <xf numFmtId="0" fontId="3" fillId="2" borderId="30" xfId="0" applyFont="1" applyFill="1" applyBorder="1" applyAlignment="1">
      <alignment horizontal="left"/>
    </xf>
    <xf numFmtId="0" fontId="3" fillId="2" borderId="41" xfId="0" applyFont="1" applyFill="1" applyBorder="1" applyAlignment="1">
      <alignment horizontal="left"/>
    </xf>
    <xf numFmtId="0" fontId="3" fillId="2" borderId="31" xfId="0" applyFont="1" applyFill="1" applyBorder="1" applyAlignment="1">
      <alignment horizontal="left"/>
    </xf>
    <xf numFmtId="0" fontId="3" fillId="2" borderId="43" xfId="0" applyFont="1" applyFill="1" applyBorder="1" applyAlignment="1" applyProtection="1">
      <alignment horizontal="left"/>
      <protection locked="0"/>
    </xf>
    <xf numFmtId="0" fontId="3" fillId="2" borderId="39" xfId="0" applyFont="1" applyFill="1" applyBorder="1" applyAlignment="1" applyProtection="1">
      <alignment horizontal="left"/>
      <protection locked="0"/>
    </xf>
    <xf numFmtId="0" fontId="3" fillId="2" borderId="5" xfId="0" applyFont="1" applyFill="1" applyBorder="1" applyAlignment="1" applyProtection="1">
      <alignment horizontal="left"/>
      <protection locked="0"/>
    </xf>
    <xf numFmtId="0" fontId="3" fillId="2" borderId="26" xfId="0" applyFont="1" applyFill="1" applyBorder="1" applyAlignment="1" applyProtection="1">
      <alignment horizontal="left"/>
      <protection locked="0"/>
    </xf>
    <xf numFmtId="0" fontId="3" fillId="2" borderId="40" xfId="0" applyFont="1" applyFill="1" applyBorder="1" applyAlignment="1" applyProtection="1">
      <alignment horizontal="left"/>
      <protection locked="0"/>
    </xf>
    <xf numFmtId="0" fontId="3" fillId="2" borderId="27" xfId="0" applyFont="1" applyFill="1" applyBorder="1" applyAlignment="1" applyProtection="1">
      <alignment horizontal="left"/>
      <protection locked="0"/>
    </xf>
    <xf numFmtId="0" fontId="3" fillId="2" borderId="30" xfId="9" applyFont="1" applyFill="1" applyBorder="1" applyAlignment="1">
      <alignment horizontal="left"/>
    </xf>
    <xf numFmtId="0" fontId="3" fillId="2" borderId="41" xfId="9" applyFont="1" applyFill="1" applyBorder="1" applyAlignment="1">
      <alignment horizontal="left"/>
    </xf>
    <xf numFmtId="0" fontId="3" fillId="2" borderId="31" xfId="9" applyFont="1" applyFill="1" applyBorder="1" applyAlignment="1">
      <alignment horizontal="left"/>
    </xf>
    <xf numFmtId="2" fontId="3" fillId="2" borderId="0" xfId="9" applyNumberFormat="1" applyFont="1" applyFill="1" applyBorder="1" applyAlignment="1">
      <alignment horizontal="center"/>
    </xf>
    <xf numFmtId="0" fontId="3" fillId="2" borderId="26" xfId="0" applyFont="1" applyFill="1" applyBorder="1" applyAlignment="1">
      <alignment horizontal="left"/>
    </xf>
    <xf numFmtId="0" fontId="3" fillId="2" borderId="40" xfId="0" applyFont="1" applyFill="1" applyBorder="1" applyAlignment="1">
      <alignment horizontal="left"/>
    </xf>
    <xf numFmtId="0" fontId="3" fillId="2" borderId="27" xfId="0" applyFont="1" applyFill="1" applyBorder="1" applyAlignment="1">
      <alignment horizontal="left"/>
    </xf>
    <xf numFmtId="0" fontId="3" fillId="2" borderId="28" xfId="0" applyFont="1" applyFill="1" applyBorder="1" applyAlignment="1">
      <alignment horizontal="left"/>
    </xf>
    <xf numFmtId="0" fontId="3" fillId="2" borderId="42" xfId="0" applyFont="1" applyFill="1" applyBorder="1" applyAlignment="1">
      <alignment horizontal="left"/>
    </xf>
    <xf numFmtId="0" fontId="3" fillId="2" borderId="29" xfId="0" applyFont="1" applyFill="1" applyBorder="1" applyAlignment="1">
      <alignment horizontal="left"/>
    </xf>
  </cellXfs>
  <cellStyles count="10">
    <cellStyle name="Hipervínculo" xfId="1" builtinId="8"/>
    <cellStyle name="Normal" xfId="0" builtinId="0"/>
    <cellStyle name="Normal 2" xfId="2"/>
    <cellStyle name="Normale 2" xfId="3"/>
    <cellStyle name="Porcentaje" xfId="4" builtinId="5"/>
    <cellStyle name="Pourcentage 2" xfId="5"/>
    <cellStyle name="Prozent 2" xfId="6"/>
    <cellStyle name="Standard 2" xfId="7"/>
    <cellStyle name="Standard 3" xfId="8"/>
    <cellStyle name="Standard_Study Group - Textile Germany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3">
    <pageSetUpPr fitToPage="1"/>
  </sheetPr>
  <dimension ref="A1:E37"/>
  <sheetViews>
    <sheetView tabSelected="1" workbookViewId="0"/>
  </sheetViews>
  <sheetFormatPr baseColWidth="10" defaultColWidth="11.44140625" defaultRowHeight="13.8" x14ac:dyDescent="0.25"/>
  <cols>
    <col min="1" max="1" width="30.6640625" style="84" customWidth="1"/>
    <col min="2" max="2" width="6.44140625" style="84" customWidth="1"/>
    <col min="3" max="3" width="30.6640625" style="84" customWidth="1"/>
    <col min="4" max="4" width="6.44140625" style="84" customWidth="1"/>
    <col min="5" max="5" width="30.6640625" style="84" customWidth="1"/>
    <col min="6" max="16384" width="11.44140625" style="84"/>
  </cols>
  <sheetData>
    <row r="1" spans="1:5" ht="24.6" x14ac:dyDescent="0.4">
      <c r="A1" s="83" t="s">
        <v>122</v>
      </c>
    </row>
    <row r="2" spans="1:5" x14ac:dyDescent="0.25">
      <c r="A2" s="107">
        <v>41296</v>
      </c>
    </row>
    <row r="3" spans="1:5" ht="24.6" x14ac:dyDescent="0.4">
      <c r="A3" s="83" t="s">
        <v>101</v>
      </c>
    </row>
    <row r="5" spans="1:5" x14ac:dyDescent="0.25">
      <c r="A5" s="85" t="s">
        <v>107</v>
      </c>
      <c r="C5" s="85" t="s">
        <v>110</v>
      </c>
      <c r="E5" s="85" t="s">
        <v>111</v>
      </c>
    </row>
    <row r="6" spans="1:5" x14ac:dyDescent="0.25">
      <c r="A6" s="86" t="s">
        <v>102</v>
      </c>
      <c r="C6" s="86" t="s">
        <v>102</v>
      </c>
      <c r="E6" s="86" t="s">
        <v>102</v>
      </c>
    </row>
    <row r="7" spans="1:5" x14ac:dyDescent="0.25">
      <c r="A7" s="106" t="s">
        <v>103</v>
      </c>
      <c r="C7" s="106" t="s">
        <v>103</v>
      </c>
      <c r="E7" s="106" t="s">
        <v>103</v>
      </c>
    </row>
    <row r="8" spans="1:5" x14ac:dyDescent="0.25">
      <c r="A8" s="106" t="s">
        <v>106</v>
      </c>
      <c r="C8" s="106" t="s">
        <v>106</v>
      </c>
      <c r="E8" s="106" t="s">
        <v>106</v>
      </c>
    </row>
    <row r="9" spans="1:5" x14ac:dyDescent="0.25">
      <c r="A9" s="106" t="s">
        <v>105</v>
      </c>
      <c r="C9" s="106" t="s">
        <v>105</v>
      </c>
      <c r="E9" s="106" t="s">
        <v>105</v>
      </c>
    </row>
    <row r="10" spans="1:5" x14ac:dyDescent="0.25">
      <c r="A10" s="106" t="s">
        <v>104</v>
      </c>
      <c r="C10" s="106" t="s">
        <v>104</v>
      </c>
      <c r="E10" s="106" t="s">
        <v>104</v>
      </c>
    </row>
    <row r="11" spans="1:5" x14ac:dyDescent="0.25">
      <c r="A11" s="86" t="s">
        <v>108</v>
      </c>
      <c r="C11" s="86" t="s">
        <v>108</v>
      </c>
      <c r="E11" s="86" t="s">
        <v>108</v>
      </c>
    </row>
    <row r="12" spans="1:5" x14ac:dyDescent="0.25">
      <c r="A12" s="106" t="s">
        <v>103</v>
      </c>
      <c r="C12" s="106" t="s">
        <v>103</v>
      </c>
      <c r="E12" s="106" t="s">
        <v>103</v>
      </c>
    </row>
    <row r="13" spans="1:5" x14ac:dyDescent="0.25">
      <c r="A13" s="106" t="s">
        <v>106</v>
      </c>
      <c r="C13" s="106" t="s">
        <v>106</v>
      </c>
      <c r="E13" s="106" t="s">
        <v>106</v>
      </c>
    </row>
    <row r="14" spans="1:5" x14ac:dyDescent="0.25">
      <c r="A14" s="106" t="s">
        <v>105</v>
      </c>
      <c r="C14" s="106" t="s">
        <v>105</v>
      </c>
      <c r="E14" s="106" t="s">
        <v>105</v>
      </c>
    </row>
    <row r="15" spans="1:5" x14ac:dyDescent="0.25">
      <c r="A15" s="106" t="s">
        <v>104</v>
      </c>
      <c r="C15" s="106" t="s">
        <v>104</v>
      </c>
      <c r="E15" s="106" t="s">
        <v>104</v>
      </c>
    </row>
    <row r="16" spans="1:5" x14ac:dyDescent="0.25">
      <c r="A16" s="86" t="s">
        <v>109</v>
      </c>
      <c r="C16" s="86" t="s">
        <v>109</v>
      </c>
      <c r="E16" s="86" t="s">
        <v>109</v>
      </c>
    </row>
    <row r="17" spans="1:5" x14ac:dyDescent="0.25">
      <c r="A17" s="106" t="s">
        <v>103</v>
      </c>
      <c r="C17" s="106" t="s">
        <v>103</v>
      </c>
      <c r="E17" s="106" t="s">
        <v>103</v>
      </c>
    </row>
    <row r="18" spans="1:5" x14ac:dyDescent="0.25">
      <c r="A18" s="106" t="s">
        <v>106</v>
      </c>
      <c r="C18" s="106" t="s">
        <v>106</v>
      </c>
      <c r="E18" s="106" t="s">
        <v>106</v>
      </c>
    </row>
    <row r="19" spans="1:5" x14ac:dyDescent="0.25">
      <c r="A19" s="106" t="s">
        <v>105</v>
      </c>
      <c r="C19" s="106" t="s">
        <v>105</v>
      </c>
      <c r="E19" s="106" t="s">
        <v>105</v>
      </c>
    </row>
    <row r="20" spans="1:5" x14ac:dyDescent="0.25">
      <c r="A20" s="106" t="s">
        <v>104</v>
      </c>
      <c r="C20" s="106" t="s">
        <v>104</v>
      </c>
      <c r="E20" s="106" t="s">
        <v>104</v>
      </c>
    </row>
    <row r="21" spans="1:5" ht="14.25" customHeight="1" x14ac:dyDescent="0.25"/>
    <row r="22" spans="1:5" x14ac:dyDescent="0.25">
      <c r="A22" s="85" t="s">
        <v>114</v>
      </c>
      <c r="C22" s="85" t="s">
        <v>113</v>
      </c>
      <c r="E22" s="85" t="s">
        <v>112</v>
      </c>
    </row>
    <row r="23" spans="1:5" ht="14.25" customHeight="1" x14ac:dyDescent="0.25">
      <c r="A23" s="86" t="s">
        <v>102</v>
      </c>
      <c r="C23" s="86" t="s">
        <v>102</v>
      </c>
      <c r="E23" s="86" t="s">
        <v>102</v>
      </c>
    </row>
    <row r="24" spans="1:5" x14ac:dyDescent="0.25">
      <c r="A24" s="106" t="s">
        <v>103</v>
      </c>
      <c r="C24" s="106" t="s">
        <v>103</v>
      </c>
      <c r="E24" s="106" t="s">
        <v>103</v>
      </c>
    </row>
    <row r="25" spans="1:5" x14ac:dyDescent="0.25">
      <c r="A25" s="106" t="s">
        <v>106</v>
      </c>
      <c r="C25" s="106" t="s">
        <v>106</v>
      </c>
      <c r="E25" s="106" t="s">
        <v>106</v>
      </c>
    </row>
    <row r="26" spans="1:5" x14ac:dyDescent="0.25">
      <c r="A26" s="106" t="s">
        <v>105</v>
      </c>
      <c r="C26" s="106" t="s">
        <v>105</v>
      </c>
      <c r="E26" s="106" t="s">
        <v>105</v>
      </c>
    </row>
    <row r="27" spans="1:5" x14ac:dyDescent="0.25">
      <c r="A27" s="106" t="s">
        <v>104</v>
      </c>
      <c r="C27" s="106" t="s">
        <v>104</v>
      </c>
      <c r="E27" s="106" t="s">
        <v>104</v>
      </c>
    </row>
    <row r="28" spans="1:5" x14ac:dyDescent="0.25">
      <c r="A28" s="86" t="s">
        <v>108</v>
      </c>
      <c r="C28" s="86" t="s">
        <v>108</v>
      </c>
      <c r="E28" s="86" t="s">
        <v>108</v>
      </c>
    </row>
    <row r="29" spans="1:5" x14ac:dyDescent="0.25">
      <c r="A29" s="106" t="s">
        <v>103</v>
      </c>
      <c r="C29" s="106" t="s">
        <v>103</v>
      </c>
      <c r="E29" s="106" t="s">
        <v>103</v>
      </c>
    </row>
    <row r="30" spans="1:5" x14ac:dyDescent="0.25">
      <c r="A30" s="106" t="s">
        <v>106</v>
      </c>
      <c r="C30" s="106" t="s">
        <v>106</v>
      </c>
      <c r="E30" s="106" t="s">
        <v>106</v>
      </c>
    </row>
    <row r="31" spans="1:5" x14ac:dyDescent="0.25">
      <c r="A31" s="106" t="s">
        <v>105</v>
      </c>
      <c r="C31" s="106" t="s">
        <v>105</v>
      </c>
      <c r="E31" s="106" t="s">
        <v>105</v>
      </c>
    </row>
    <row r="32" spans="1:5" x14ac:dyDescent="0.25">
      <c r="A32" s="106" t="s">
        <v>104</v>
      </c>
      <c r="C32" s="106" t="s">
        <v>104</v>
      </c>
      <c r="E32" s="106" t="s">
        <v>104</v>
      </c>
    </row>
    <row r="33" spans="1:5" x14ac:dyDescent="0.25">
      <c r="A33" s="86" t="s">
        <v>109</v>
      </c>
      <c r="C33" s="86" t="s">
        <v>109</v>
      </c>
      <c r="E33" s="86" t="s">
        <v>109</v>
      </c>
    </row>
    <row r="34" spans="1:5" x14ac:dyDescent="0.25">
      <c r="A34" s="106" t="s">
        <v>103</v>
      </c>
      <c r="C34" s="106" t="s">
        <v>103</v>
      </c>
      <c r="E34" s="106" t="s">
        <v>103</v>
      </c>
    </row>
    <row r="35" spans="1:5" x14ac:dyDescent="0.25">
      <c r="A35" s="106" t="s">
        <v>106</v>
      </c>
      <c r="C35" s="106" t="s">
        <v>106</v>
      </c>
      <c r="E35" s="106" t="s">
        <v>106</v>
      </c>
    </row>
    <row r="36" spans="1:5" x14ac:dyDescent="0.25">
      <c r="A36" s="106" t="s">
        <v>105</v>
      </c>
      <c r="C36" s="106" t="s">
        <v>105</v>
      </c>
      <c r="E36" s="106" t="s">
        <v>105</v>
      </c>
    </row>
    <row r="37" spans="1:5" x14ac:dyDescent="0.25">
      <c r="A37" s="106" t="s">
        <v>104</v>
      </c>
      <c r="C37" s="106" t="s">
        <v>104</v>
      </c>
      <c r="E37" s="106" t="s">
        <v>104</v>
      </c>
    </row>
  </sheetData>
  <hyperlinks>
    <hyperlink ref="A7" location="BE_C_SZ1!A1" display="Micro size entities (SZ1)"/>
    <hyperlink ref="A8" location="BE_C_SZ2!A1" display="Small size entities (SZ2)"/>
    <hyperlink ref="A9" location="BE_C_SZ3!A1" display="Medium-sized entities (SZ3)"/>
    <hyperlink ref="A10" location="BE_C_SZ4!A1" display="Large entities (SZ4)"/>
    <hyperlink ref="A12" location="BE_F_SZ1!A1" display="Micro size entities (SZ1)"/>
    <hyperlink ref="A13" location="BE_F_SZ2!A1" display="Small size entities (SZ2)"/>
    <hyperlink ref="A14" location="BE_F_SZ3!A1" display="Medium-sized entities (SZ3)"/>
    <hyperlink ref="A15" location="BE_F_SZ4!A1" display="Large entities (SZ4)"/>
    <hyperlink ref="A17" location="BE_G_SZ1!A1" display="Micro size entities (SZ1)"/>
    <hyperlink ref="A18" location="BE_G_SZ2!A1" display="Small size entities (SZ2)"/>
    <hyperlink ref="A19" location="BE_G_SZ3!A1" display="Medium-sized entities (SZ3)"/>
    <hyperlink ref="A20" location="BE_G_SZ4!A1" display="Large entities (SZ4)"/>
    <hyperlink ref="A24" location="DE_C_SZ1!A1" display="Micro size entities (SZ1)"/>
    <hyperlink ref="A25" location="DE_C_SZ2!A1" display="Small size entities (SZ2)"/>
    <hyperlink ref="A26" location="DE_C_SZ3!A1" display="Medium-sized entities (SZ3)"/>
    <hyperlink ref="A27" location="DE_C_SZ4!A1" display="Large entities (SZ4)"/>
    <hyperlink ref="A29" location="DE_F_SZ1!A1" display="Micro size entities (SZ1)"/>
    <hyperlink ref="A30" location="DE_F_SZ2!A1" display="Small size entities (SZ2)"/>
    <hyperlink ref="A31" location="DE_F_SZ3!A1" display="Medium-sized entities (SZ3)"/>
    <hyperlink ref="A32" location="DE_F_SZ4!A1" display="Large entities (SZ4)"/>
    <hyperlink ref="A34" location="DE_G_SZ1!A1" display="Micro size entities (SZ1)"/>
    <hyperlink ref="A35" location="DE_G_SZ2!A1" display="Small size entities (SZ2)"/>
    <hyperlink ref="A36" location="DE_G_SZ3!A1" display="Medium-sized entities (SZ3)"/>
    <hyperlink ref="A37" location="DE_G_SZ4!A1" display="Large entities (SZ4)"/>
    <hyperlink ref="C7" location="ES_C_SZ1!A1" display="Micro size entities (SZ1)"/>
    <hyperlink ref="C8" location="ES_C_SZ2!A1" display="Small size entities (SZ2)"/>
    <hyperlink ref="C9" location="ES_C_SZ3!A1" display="Medium-sized entities (SZ3)"/>
    <hyperlink ref="C10" location="ES_C_SZ4!A1" display="Large entities (SZ4)"/>
    <hyperlink ref="C12" location="ES_F_SZ1!A1" display="Micro size entities (SZ1)"/>
    <hyperlink ref="C13" location="ES_F_SZ2!A1" display="Small size entities (SZ2)"/>
    <hyperlink ref="C14" location="ES_F_SZ3!A1" display="Medium-sized entities (SZ3)"/>
    <hyperlink ref="C15" location="ES_F_SZ4!A1" display="Large entities (SZ4)"/>
    <hyperlink ref="C17" location="ES_G_SZ1!A1" display="Micro size entities (SZ1)"/>
    <hyperlink ref="C18" location="ES_G_SZ2!A1" display="Small size entities (SZ2)"/>
    <hyperlink ref="C19" location="ES_G_SZ3!A1" display="Medium-sized entities (SZ3)"/>
    <hyperlink ref="C20" location="ES_G_SZ4!A1" display="Large entities (SZ4)"/>
    <hyperlink ref="E7" location="IT_C_SZ1!A1" display="Micro size entities (SZ1)"/>
    <hyperlink ref="E8" location="IT_C_SZ2!A1" display="Small size entities (SZ2)"/>
    <hyperlink ref="E9" location="IT_C_SZ3!A1" display="Medium-sized entities (SZ3)"/>
    <hyperlink ref="E10" location="IT_C_SZ4!A1" display="Large entities (SZ4)"/>
    <hyperlink ref="E12" location="IT_F_SZ1!A1" display="Micro size entities (SZ1)"/>
    <hyperlink ref="E13" location="IT_F_SZ2!A1" display="Small size entities (SZ2)"/>
    <hyperlink ref="E14" location="IT_F_SZ3!A1" display="Medium-sized entities (SZ3)"/>
    <hyperlink ref="E15" location="IT_F_SZ4!A1" display="Large entities (SZ4)"/>
    <hyperlink ref="E17" location="IT_G_SZ1!A1" display="Micro size entities (SZ1)"/>
    <hyperlink ref="E18" location="IT_G_SZ2!A1" display="Small size entities (SZ2)"/>
    <hyperlink ref="E19" location="IT_G_SZ3!A1" display="Medium-sized entities (SZ3)"/>
    <hyperlink ref="E20" location="IT_G_SZ4!A1" display="Large entities (SZ4)"/>
    <hyperlink ref="C24" location="FR_C_SZ1!A1" display="Micro size entities (SZ1)"/>
    <hyperlink ref="C25" location="FR_C_SZ2!A1" display="Small size entities (SZ2)"/>
    <hyperlink ref="C26" location="FR_C_SZ3!A1" display="Medium-sized entities (SZ3)"/>
    <hyperlink ref="C27" location="FR_C_SZ4!A1" display="Large entities (SZ4)"/>
    <hyperlink ref="C29" location="FR_F_SZ1!A1" display="Micro size entities (SZ1)"/>
    <hyperlink ref="C30" location="FR_F_SZ2!A1" display="Small size entities (SZ2)"/>
    <hyperlink ref="C31" location="FR_F_SZ3!A1" display="Medium-sized entities (SZ3)"/>
    <hyperlink ref="C32" location="FR_F_SZ4!A1" display="Large entities (SZ4)"/>
    <hyperlink ref="C34" location="FR_G_SZ1!A1" display="Micro size entities (SZ1)"/>
    <hyperlink ref="C35" location="FR_G_SZ2!A1" display="Small size entities (SZ2)"/>
    <hyperlink ref="C36" location="FR_G_SZ3!A1" display="Medium-sized entities (SZ3)"/>
    <hyperlink ref="C37" location="FR_G_SZ4!A1" display="Large entities (SZ4)"/>
    <hyperlink ref="E24" location="PT_C_SZ1!A1" display="Micro size entities (SZ1)"/>
    <hyperlink ref="E25" location="PT_C_SZ2!A1" display="Small size entities (SZ2)"/>
    <hyperlink ref="E26" location="PT_C_SZ3!A1" display="Medium-sized entities (SZ3)"/>
    <hyperlink ref="E27" location="PT_C_SZ4!A1" display="Large entities (SZ4)"/>
    <hyperlink ref="E29" location="PT_F_SZ1!A1" display="Micro size entities (SZ1)"/>
    <hyperlink ref="E30" location="PT_F_SZ2!A1" display="Small size entities (SZ2)"/>
    <hyperlink ref="E31" location="PT_F_SZ3!A1" display="Medium-sized entities (SZ3)"/>
    <hyperlink ref="E32" location="PT_F_SZ4!A1" display="Large entities (SZ4)"/>
    <hyperlink ref="E34" location="PT_G_SZ1!A1" display="Micro size entities (SZ1)"/>
    <hyperlink ref="E35" location="PT_G_SZ2!A1" display="Small size entities (SZ2)"/>
    <hyperlink ref="E36" location="PT_G_SZ3!A1" display="Medium-sized entities (SZ3)"/>
    <hyperlink ref="E37" location="PT_G_SZ4!A1" display="Large entities (SZ4)"/>
  </hyperlinks>
  <pageMargins left="0.70866141732283472" right="0.70866141732283472" top="0.78740157480314965" bottom="0.78740157480314965" header="0.31496062992125984" footer="0.31496062992125984"/>
  <pageSetup paperSize="9" scale="8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11" t="s">
        <v>121</v>
      </c>
      <c r="C3" s="112"/>
      <c r="D3" s="113"/>
      <c r="E3" s="3"/>
      <c r="F3" s="5" t="s">
        <v>1</v>
      </c>
      <c r="G3" s="5"/>
      <c r="H3" s="114" t="s">
        <v>82</v>
      </c>
      <c r="I3" s="115"/>
      <c r="J3" s="116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17" t="s">
        <v>4</v>
      </c>
      <c r="I4" s="118"/>
      <c r="J4" s="119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120"/>
      <c r="R5" s="120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27929</v>
      </c>
      <c r="C8" s="70">
        <v>29281</v>
      </c>
      <c r="D8" s="70">
        <v>30872</v>
      </c>
      <c r="E8" s="70">
        <v>33351</v>
      </c>
      <c r="F8" s="70">
        <v>36333</v>
      </c>
      <c r="G8" s="70">
        <v>38846</v>
      </c>
      <c r="H8" s="70">
        <v>41526</v>
      </c>
      <c r="I8" s="70">
        <v>43396</v>
      </c>
      <c r="J8" s="70">
        <v>45200</v>
      </c>
      <c r="K8" s="70">
        <v>50289</v>
      </c>
      <c r="L8" s="70">
        <v>53146</v>
      </c>
      <c r="M8" s="70">
        <v>55806</v>
      </c>
      <c r="N8" s="70">
        <v>58005</v>
      </c>
      <c r="O8" s="70">
        <v>59302</v>
      </c>
      <c r="P8" s="70">
        <v>59043</v>
      </c>
      <c r="Q8" s="70">
        <v>60255</v>
      </c>
      <c r="R8" s="70">
        <v>62117</v>
      </c>
      <c r="S8" s="70">
        <v>64118</v>
      </c>
      <c r="T8" s="68">
        <v>64980</v>
      </c>
      <c r="U8" s="68">
        <v>65844</v>
      </c>
      <c r="V8" s="68">
        <v>66917</v>
      </c>
      <c r="W8" s="68">
        <v>66014</v>
      </c>
      <c r="X8" s="68">
        <v>67496</v>
      </c>
      <c r="Y8" s="67">
        <v>57735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10.322603745211071</v>
      </c>
      <c r="C12" s="18">
        <v>10.378743895358765</v>
      </c>
      <c r="D12" s="18">
        <v>11.307981342316662</v>
      </c>
      <c r="E12" s="18">
        <v>12.497376390513027</v>
      </c>
      <c r="F12" s="18">
        <v>14.259763851044504</v>
      </c>
      <c r="G12" s="18">
        <v>15.692735416773928</v>
      </c>
      <c r="H12" s="18">
        <v>16.558300823580407</v>
      </c>
      <c r="I12" s="18">
        <v>16.824131256336987</v>
      </c>
      <c r="J12" s="18">
        <v>17.365044247787612</v>
      </c>
      <c r="K12" s="18">
        <v>20.642685279086876</v>
      </c>
      <c r="L12" s="18">
        <v>20.904677680352236</v>
      </c>
      <c r="M12" s="18">
        <v>21.089130201053649</v>
      </c>
      <c r="N12" s="18">
        <v>21.058529437117489</v>
      </c>
      <c r="O12" s="18">
        <v>21.132508178476275</v>
      </c>
      <c r="P12" s="18">
        <v>20.891553613468151</v>
      </c>
      <c r="Q12" s="18">
        <v>21.243050369263962</v>
      </c>
      <c r="R12" s="18">
        <v>21.435355860714459</v>
      </c>
      <c r="S12" s="19">
        <v>21.75988022084282</v>
      </c>
      <c r="T12" s="19">
        <v>21.955986457371498</v>
      </c>
      <c r="U12" s="19">
        <v>22.102241662110441</v>
      </c>
      <c r="V12" s="19">
        <v>21.856927238220482</v>
      </c>
      <c r="W12" s="19">
        <v>22.204380888902353</v>
      </c>
      <c r="X12" s="19">
        <v>23.042846983524949</v>
      </c>
      <c r="Y12" s="20">
        <v>22.755694119684765</v>
      </c>
      <c r="Z12" s="71">
        <f t="shared" ref="Z12:Z22" si="0">AVERAGE(B12:Y12)</f>
        <v>18.720088714963058</v>
      </c>
      <c r="AA12" s="71">
        <f t="shared" ref="AA12:AA22" si="1">STDEV(B12:Y12)</f>
        <v>4.1954737274326694</v>
      </c>
    </row>
    <row r="13" spans="1:27" x14ac:dyDescent="0.2">
      <c r="A13" s="21" t="s">
        <v>11</v>
      </c>
      <c r="B13" s="22">
        <v>4.593791399620466</v>
      </c>
      <c r="C13" s="22">
        <v>4.4260783443188414</v>
      </c>
      <c r="D13" s="22">
        <v>4.7551179061933144</v>
      </c>
      <c r="E13" s="22">
        <v>4.7974573476057696</v>
      </c>
      <c r="F13" s="22">
        <v>4.9706878044752703</v>
      </c>
      <c r="G13" s="22">
        <v>5.1691293826906248</v>
      </c>
      <c r="H13" s="22">
        <v>5.321966960458508</v>
      </c>
      <c r="I13" s="22">
        <v>5.3461148492948665</v>
      </c>
      <c r="J13" s="22">
        <v>5.384955752212389</v>
      </c>
      <c r="K13" s="22">
        <v>5.2178408797152454</v>
      </c>
      <c r="L13" s="22">
        <v>5.2252286155119858</v>
      </c>
      <c r="M13" s="22">
        <v>5.0442604737841812</v>
      </c>
      <c r="N13" s="22">
        <v>5.092664425480562</v>
      </c>
      <c r="O13" s="22">
        <v>4.8396344136791338</v>
      </c>
      <c r="P13" s="22">
        <v>4.6745592195518517</v>
      </c>
      <c r="Q13" s="22">
        <v>4.6153846153846159</v>
      </c>
      <c r="R13" s="22">
        <v>4.517281903504677</v>
      </c>
      <c r="S13" s="23">
        <v>4.3965813032221845</v>
      </c>
      <c r="T13" s="23">
        <v>4.3505694059710676</v>
      </c>
      <c r="U13" s="23">
        <v>4.2874065974120645</v>
      </c>
      <c r="V13" s="23">
        <v>4.3845360670681597</v>
      </c>
      <c r="W13" s="23">
        <v>4.2748507892265275</v>
      </c>
      <c r="X13" s="23">
        <v>4.1469124096242735</v>
      </c>
      <c r="Y13" s="24">
        <v>4.0963020698016797</v>
      </c>
      <c r="Z13" s="72">
        <f t="shared" si="0"/>
        <v>4.7470547056586776</v>
      </c>
      <c r="AA13" s="72">
        <f t="shared" si="1"/>
        <v>0.40780300365211569</v>
      </c>
    </row>
    <row r="14" spans="1:27" x14ac:dyDescent="0.2">
      <c r="A14" s="21" t="s">
        <v>12</v>
      </c>
      <c r="B14" s="22">
        <v>6.9139603995846608</v>
      </c>
      <c r="C14" s="22">
        <v>6.6459478842935695</v>
      </c>
      <c r="D14" s="22">
        <v>6.6694739569836754</v>
      </c>
      <c r="E14" s="22">
        <v>6.5155467602170853</v>
      </c>
      <c r="F14" s="22">
        <v>6.6000605510142289</v>
      </c>
      <c r="G14" s="22">
        <v>6.837254801009113</v>
      </c>
      <c r="H14" s="22">
        <v>6.928189567981506</v>
      </c>
      <c r="I14" s="22">
        <v>6.9776016222693329</v>
      </c>
      <c r="J14" s="22">
        <v>6.8495575221238933</v>
      </c>
      <c r="K14" s="22">
        <v>6.2618067569448588</v>
      </c>
      <c r="L14" s="22">
        <v>6.2770481315621112</v>
      </c>
      <c r="M14" s="22">
        <v>6.0083145181521695</v>
      </c>
      <c r="N14" s="22">
        <v>6.1184380656839927</v>
      </c>
      <c r="O14" s="22">
        <v>6.0200330511618496</v>
      </c>
      <c r="P14" s="22">
        <v>5.8719915993428522</v>
      </c>
      <c r="Q14" s="22">
        <v>5.7173678532901828</v>
      </c>
      <c r="R14" s="22">
        <v>5.5685239145483525</v>
      </c>
      <c r="S14" s="23">
        <v>5.2964846065067528</v>
      </c>
      <c r="T14" s="23">
        <v>5.2770083102493075</v>
      </c>
      <c r="U14" s="23">
        <v>5.3368568130733252</v>
      </c>
      <c r="V14" s="23">
        <v>5.0704604211186988</v>
      </c>
      <c r="W14" s="23">
        <v>4.9444057321174295</v>
      </c>
      <c r="X14" s="23">
        <v>4.8536209553158702</v>
      </c>
      <c r="Y14" s="24">
        <v>4.5622239542738381</v>
      </c>
      <c r="Z14" s="72">
        <f t="shared" si="0"/>
        <v>6.0050907395341104</v>
      </c>
      <c r="AA14" s="72">
        <f t="shared" si="1"/>
        <v>0.74674202835721881</v>
      </c>
    </row>
    <row r="15" spans="1:27" x14ac:dyDescent="0.2">
      <c r="A15" s="21" t="s">
        <v>13</v>
      </c>
      <c r="B15" s="25">
        <v>22.589423180206953</v>
      </c>
      <c r="C15" s="25">
        <v>22.731464089341209</v>
      </c>
      <c r="D15" s="25">
        <v>22.719616480953615</v>
      </c>
      <c r="E15" s="25">
        <v>22.155257713411892</v>
      </c>
      <c r="F15" s="25">
        <v>21.377260341837996</v>
      </c>
      <c r="G15" s="25">
        <v>20.483447459197858</v>
      </c>
      <c r="H15" s="25">
        <v>20.447430525453932</v>
      </c>
      <c r="I15" s="25">
        <v>20.750760438750117</v>
      </c>
      <c r="J15" s="25">
        <v>20.460176991150441</v>
      </c>
      <c r="K15" s="25">
        <v>18.920638708266221</v>
      </c>
      <c r="L15" s="25">
        <v>18.539494976103562</v>
      </c>
      <c r="M15" s="25">
        <v>18.345697595240658</v>
      </c>
      <c r="N15" s="25">
        <v>18.546677010602533</v>
      </c>
      <c r="O15" s="25">
        <v>18.235472665340126</v>
      </c>
      <c r="P15" s="25">
        <v>17.966566739494944</v>
      </c>
      <c r="Q15" s="25">
        <v>17.493983901750891</v>
      </c>
      <c r="R15" s="25">
        <v>17.095159135180385</v>
      </c>
      <c r="S15" s="26">
        <v>16.750366511743973</v>
      </c>
      <c r="T15" s="26">
        <v>16.157279162819329</v>
      </c>
      <c r="U15" s="26">
        <v>15.773646801530891</v>
      </c>
      <c r="V15" s="26">
        <v>15.614866177503476</v>
      </c>
      <c r="W15" s="26">
        <v>15.060441724482684</v>
      </c>
      <c r="X15" s="26">
        <v>14.590494251511203</v>
      </c>
      <c r="Y15" s="27">
        <v>14.017493721312896</v>
      </c>
      <c r="Z15" s="72">
        <f t="shared" si="0"/>
        <v>18.61762984596616</v>
      </c>
      <c r="AA15" s="72">
        <f t="shared" si="1"/>
        <v>2.6819438562465012</v>
      </c>
    </row>
    <row r="16" spans="1:27" x14ac:dyDescent="0.2">
      <c r="A16" s="21" t="s">
        <v>14</v>
      </c>
      <c r="B16" s="28">
        <v>28.239464356045684</v>
      </c>
      <c r="C16" s="28">
        <v>27.87131587035962</v>
      </c>
      <c r="D16" s="28">
        <v>27.426146670121792</v>
      </c>
      <c r="E16" s="28">
        <v>26.742826302059907</v>
      </c>
      <c r="F16" s="28">
        <v>26.01216524922247</v>
      </c>
      <c r="G16" s="28">
        <v>25.132574782474386</v>
      </c>
      <c r="H16" s="28">
        <v>24.288397630400233</v>
      </c>
      <c r="I16" s="28">
        <v>24.168126094570926</v>
      </c>
      <c r="J16" s="28">
        <v>23.988938053097346</v>
      </c>
      <c r="K16" s="28">
        <v>22.217582373878979</v>
      </c>
      <c r="L16" s="28">
        <v>22.317766153614571</v>
      </c>
      <c r="M16" s="28">
        <v>22.361394832096906</v>
      </c>
      <c r="N16" s="28">
        <v>22.034307387294199</v>
      </c>
      <c r="O16" s="28">
        <v>22.110552763819097</v>
      </c>
      <c r="P16" s="28">
        <v>22.376911742289519</v>
      </c>
      <c r="Q16" s="28">
        <v>22.099410837274917</v>
      </c>
      <c r="R16" s="28">
        <v>21.697763897161806</v>
      </c>
      <c r="S16" s="29">
        <v>21.650706509872421</v>
      </c>
      <c r="T16" s="29">
        <v>21.762080640196984</v>
      </c>
      <c r="U16" s="29">
        <v>21.415770609318997</v>
      </c>
      <c r="V16" s="29">
        <v>21.084328347056804</v>
      </c>
      <c r="W16" s="29">
        <v>20.851637531432726</v>
      </c>
      <c r="X16" s="29">
        <v>20.396764252696457</v>
      </c>
      <c r="Y16" s="30">
        <v>20.195721832510607</v>
      </c>
      <c r="Z16" s="72">
        <f t="shared" si="0"/>
        <v>23.268443946619467</v>
      </c>
      <c r="AA16" s="72">
        <f t="shared" si="1"/>
        <v>2.4278131371819609</v>
      </c>
    </row>
    <row r="17" spans="1:27" x14ac:dyDescent="0.2">
      <c r="A17" s="31" t="s">
        <v>15</v>
      </c>
      <c r="B17" s="32">
        <v>27.340756919331159</v>
      </c>
      <c r="C17" s="32">
        <v>27.946449916327992</v>
      </c>
      <c r="D17" s="32">
        <v>27.121663643430942</v>
      </c>
      <c r="E17" s="32">
        <v>27.29153548619232</v>
      </c>
      <c r="F17" s="32">
        <v>26.780062202405524</v>
      </c>
      <c r="G17" s="32">
        <v>26.684858157854091</v>
      </c>
      <c r="H17" s="32">
        <v>26.455714492125416</v>
      </c>
      <c r="I17" s="32">
        <v>25.933265738777767</v>
      </c>
      <c r="J17" s="32">
        <v>25.951327433628318</v>
      </c>
      <c r="K17" s="32">
        <v>26.739446002107819</v>
      </c>
      <c r="L17" s="32">
        <v>26.735784442855532</v>
      </c>
      <c r="M17" s="32">
        <v>27.151202379672434</v>
      </c>
      <c r="N17" s="32">
        <v>27.14938367382122</v>
      </c>
      <c r="O17" s="32">
        <v>27.661798927523524</v>
      </c>
      <c r="P17" s="32">
        <v>28.218417085852682</v>
      </c>
      <c r="Q17" s="32">
        <v>28.830802423035433</v>
      </c>
      <c r="R17" s="32">
        <v>29.685915288890317</v>
      </c>
      <c r="S17" s="33">
        <v>30.145980847811849</v>
      </c>
      <c r="T17" s="33">
        <v>30.497076023391813</v>
      </c>
      <c r="U17" s="33">
        <v>31.084077516554281</v>
      </c>
      <c r="V17" s="33">
        <v>31.988881749032384</v>
      </c>
      <c r="W17" s="33">
        <v>32.664283333838277</v>
      </c>
      <c r="X17" s="33">
        <v>32.969361147327248</v>
      </c>
      <c r="Y17" s="34">
        <v>34.372564302416215</v>
      </c>
      <c r="Z17" s="73">
        <f t="shared" si="0"/>
        <v>28.64169204725853</v>
      </c>
      <c r="AA17" s="73">
        <f t="shared" si="1"/>
        <v>2.4454785457976711</v>
      </c>
    </row>
    <row r="18" spans="1:27" x14ac:dyDescent="0.2">
      <c r="A18" s="17" t="s">
        <v>124</v>
      </c>
      <c r="B18" s="35">
        <v>-0.69905977699999999</v>
      </c>
      <c r="C18" s="35">
        <v>-0.77476110300000001</v>
      </c>
      <c r="D18" s="35">
        <v>-2.848330238</v>
      </c>
      <c r="E18" s="35">
        <v>-5.7399958</v>
      </c>
      <c r="F18" s="35">
        <v>-9.4057141319999999</v>
      </c>
      <c r="G18" s="35">
        <v>-12.70680791</v>
      </c>
      <c r="H18" s="35">
        <v>-15.06705784</v>
      </c>
      <c r="I18" s="35">
        <v>-15.89043998</v>
      </c>
      <c r="J18" s="35">
        <v>-17.217400820000002</v>
      </c>
      <c r="K18" s="35">
        <v>-32.88338813</v>
      </c>
      <c r="L18" s="35">
        <v>-36.293070110000002</v>
      </c>
      <c r="M18" s="35">
        <v>-39.277669699999997</v>
      </c>
      <c r="N18" s="35">
        <v>-40.339027940000001</v>
      </c>
      <c r="O18" s="35">
        <v>-40.503346219999997</v>
      </c>
      <c r="P18" s="36">
        <v>-40.607463799999998</v>
      </c>
      <c r="Q18" s="35">
        <v>-42.238018009999998</v>
      </c>
      <c r="R18" s="36">
        <v>-44.534878620000001</v>
      </c>
      <c r="S18" s="36">
        <v>-48.568055139999998</v>
      </c>
      <c r="T18" s="36">
        <v>-49.362264580000002</v>
      </c>
      <c r="U18" s="36">
        <v>-51.442770449999998</v>
      </c>
      <c r="V18" s="36">
        <v>-51.28787535</v>
      </c>
      <c r="W18" s="36">
        <v>-54.095399030000003</v>
      </c>
      <c r="X18" s="36">
        <v>-58.901029200000004</v>
      </c>
      <c r="Y18" s="40">
        <v>-61.082007500000003</v>
      </c>
      <c r="Z18" s="53">
        <f t="shared" si="0"/>
        <v>-32.156909640833334</v>
      </c>
      <c r="AA18" s="53">
        <f t="shared" si="1"/>
        <v>19.863398096720559</v>
      </c>
    </row>
    <row r="19" spans="1:27" x14ac:dyDescent="0.2">
      <c r="A19" s="37" t="s">
        <v>16</v>
      </c>
      <c r="B19" s="25">
        <v>12.079972031</v>
      </c>
      <c r="C19" s="25">
        <v>12.252179776</v>
      </c>
      <c r="D19" s="25">
        <v>11.519765204</v>
      </c>
      <c r="E19" s="25">
        <v>10.849887531</v>
      </c>
      <c r="F19" s="25">
        <v>9.4073807580000004</v>
      </c>
      <c r="G19" s="25">
        <v>8.0868594649999999</v>
      </c>
      <c r="H19" s="25">
        <v>7.4159285597000002</v>
      </c>
      <c r="I19" s="25">
        <v>7.1493230544999999</v>
      </c>
      <c r="J19" s="25">
        <v>6.6773045867</v>
      </c>
      <c r="K19" s="25">
        <v>4.2821851392000001</v>
      </c>
      <c r="L19" s="25">
        <v>4.0608813926999998</v>
      </c>
      <c r="M19" s="25">
        <v>3.9833404236000001</v>
      </c>
      <c r="N19" s="25">
        <v>3.9978788550000002</v>
      </c>
      <c r="O19" s="25">
        <v>4.1062337510000004</v>
      </c>
      <c r="P19" s="26">
        <v>4.4579373459999996</v>
      </c>
      <c r="Q19" s="25">
        <v>4.1484724528000001</v>
      </c>
      <c r="R19" s="26">
        <v>4.0941277357999999</v>
      </c>
      <c r="S19" s="26">
        <v>3.887524993</v>
      </c>
      <c r="T19" s="26">
        <v>3.6753472070000002</v>
      </c>
      <c r="U19" s="26">
        <v>3.5327824894000002</v>
      </c>
      <c r="V19" s="26">
        <v>3.691900505</v>
      </c>
      <c r="W19" s="26">
        <v>3.4225138514000002</v>
      </c>
      <c r="X19" s="26">
        <v>2.5058374228</v>
      </c>
      <c r="Y19" s="27">
        <v>2.8762958210999998</v>
      </c>
      <c r="Z19" s="72">
        <f t="shared" si="0"/>
        <v>5.9234108479875012</v>
      </c>
      <c r="AA19" s="72">
        <f t="shared" si="1"/>
        <v>3.1440522074587096</v>
      </c>
    </row>
    <row r="20" spans="1:27" x14ac:dyDescent="0.2">
      <c r="A20" s="37" t="s">
        <v>17</v>
      </c>
      <c r="B20" s="25">
        <v>29.076807711000001</v>
      </c>
      <c r="C20" s="25">
        <v>29.329098740999999</v>
      </c>
      <c r="D20" s="25">
        <v>28.393473623999999</v>
      </c>
      <c r="E20" s="25">
        <v>28.157066548</v>
      </c>
      <c r="F20" s="25">
        <v>27.127076646999999</v>
      </c>
      <c r="G20" s="25">
        <v>26.455141714</v>
      </c>
      <c r="H20" s="25">
        <v>25.558461376</v>
      </c>
      <c r="I20" s="25">
        <v>25.089074886999999</v>
      </c>
      <c r="J20" s="25">
        <v>24.956728432999999</v>
      </c>
      <c r="K20" s="25">
        <v>24.092765236000002</v>
      </c>
      <c r="L20" s="25">
        <v>24.142892745000001</v>
      </c>
      <c r="M20" s="25">
        <v>24.566689240999999</v>
      </c>
      <c r="N20" s="25">
        <v>24.231322778999999</v>
      </c>
      <c r="O20" s="25">
        <v>24.798875559999999</v>
      </c>
      <c r="P20" s="26">
        <v>25.566540853999999</v>
      </c>
      <c r="Q20" s="25">
        <v>25.863843648</v>
      </c>
      <c r="R20" s="26">
        <v>26.363844778000001</v>
      </c>
      <c r="S20" s="26">
        <v>26.751335358999999</v>
      </c>
      <c r="T20" s="26">
        <v>27.320271525999999</v>
      </c>
      <c r="U20" s="26">
        <v>27.619244887000001</v>
      </c>
      <c r="V20" s="26">
        <v>28.362702204000001</v>
      </c>
      <c r="W20" s="26">
        <v>28.693860965999999</v>
      </c>
      <c r="X20" s="26">
        <v>28.676003302000002</v>
      </c>
      <c r="Y20" s="27">
        <v>30.138568128999999</v>
      </c>
      <c r="Z20" s="72">
        <f t="shared" si="0"/>
        <v>26.722153787291663</v>
      </c>
      <c r="AA20" s="72">
        <f t="shared" si="1"/>
        <v>1.8428926382087245</v>
      </c>
    </row>
    <row r="21" spans="1:27" x14ac:dyDescent="0.2">
      <c r="A21" s="37" t="s">
        <v>18</v>
      </c>
      <c r="B21" s="25">
        <v>53.060173509000002</v>
      </c>
      <c r="C21" s="25">
        <v>53.615133950999997</v>
      </c>
      <c r="D21" s="25">
        <v>52.610905871999996</v>
      </c>
      <c r="E21" s="25">
        <v>52.882833079000001</v>
      </c>
      <c r="F21" s="25">
        <v>52.292996832999997</v>
      </c>
      <c r="G21" s="25">
        <v>52.169728954999997</v>
      </c>
      <c r="H21" s="25">
        <v>51.991801784000003</v>
      </c>
      <c r="I21" s="25">
        <v>51.134126190000003</v>
      </c>
      <c r="J21" s="25">
        <v>51.276061069999997</v>
      </c>
      <c r="K21" s="25">
        <v>52.678217279000002</v>
      </c>
      <c r="L21" s="25">
        <v>52.823039424999997</v>
      </c>
      <c r="M21" s="25">
        <v>53.150162788999999</v>
      </c>
      <c r="N21" s="25">
        <v>53.309374063999996</v>
      </c>
      <c r="O21" s="25">
        <v>54.064792699000002</v>
      </c>
      <c r="P21" s="26">
        <v>54.680193652</v>
      </c>
      <c r="Q21" s="25">
        <v>55.494582594000001</v>
      </c>
      <c r="R21" s="26">
        <v>57.008314810000002</v>
      </c>
      <c r="S21" s="26">
        <v>57.579611354000001</v>
      </c>
      <c r="T21" s="26">
        <v>58.141135675999998</v>
      </c>
      <c r="U21" s="26">
        <v>58.834701731000003</v>
      </c>
      <c r="V21" s="26">
        <v>60.466188187</v>
      </c>
      <c r="W21" s="26">
        <v>61.511746983000002</v>
      </c>
      <c r="X21" s="26">
        <v>62.071351084</v>
      </c>
      <c r="Y21" s="27">
        <v>64.259762729000002</v>
      </c>
      <c r="Z21" s="72">
        <f t="shared" si="0"/>
        <v>55.296122345791666</v>
      </c>
      <c r="AA21" s="72">
        <f t="shared" si="1"/>
        <v>3.7757049307597819</v>
      </c>
    </row>
    <row r="22" spans="1:27" x14ac:dyDescent="0.2">
      <c r="A22" s="31" t="s">
        <v>125</v>
      </c>
      <c r="B22" s="38">
        <v>77.403879103999998</v>
      </c>
      <c r="C22" s="38">
        <v>77.876857748999996</v>
      </c>
      <c r="D22" s="38">
        <v>77.895351156000004</v>
      </c>
      <c r="E22" s="38">
        <v>77.940054803999999</v>
      </c>
      <c r="F22" s="38">
        <v>77.675006112000005</v>
      </c>
      <c r="G22" s="38">
        <v>78.542936705000002</v>
      </c>
      <c r="H22" s="38">
        <v>78.911011783999996</v>
      </c>
      <c r="I22" s="38">
        <v>78.199373214000005</v>
      </c>
      <c r="J22" s="38">
        <v>78.461691544999994</v>
      </c>
      <c r="K22" s="38">
        <v>82.355149162999993</v>
      </c>
      <c r="L22" s="38">
        <v>82.710121353999995</v>
      </c>
      <c r="M22" s="38">
        <v>82.768065707000005</v>
      </c>
      <c r="N22" s="38">
        <v>82.705992309999999</v>
      </c>
      <c r="O22" s="38">
        <v>83.101516989999993</v>
      </c>
      <c r="P22" s="39">
        <v>83.374426971999995</v>
      </c>
      <c r="Q22" s="38">
        <v>84.286297732999998</v>
      </c>
      <c r="R22" s="39">
        <v>85.035907597000005</v>
      </c>
      <c r="S22" s="39">
        <v>85.744516818999998</v>
      </c>
      <c r="T22" s="39">
        <v>85.991308129999993</v>
      </c>
      <c r="U22" s="39">
        <v>87.018827072999997</v>
      </c>
      <c r="V22" s="39">
        <v>88.007586209999999</v>
      </c>
      <c r="W22" s="39">
        <v>88.702383377000004</v>
      </c>
      <c r="X22" s="39">
        <v>89.550436559999994</v>
      </c>
      <c r="Y22" s="41">
        <v>90.996192316999995</v>
      </c>
      <c r="Z22" s="74">
        <f t="shared" si="0"/>
        <v>82.71895377020833</v>
      </c>
      <c r="AA22" s="74">
        <f t="shared" si="1"/>
        <v>4.2710998773561126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11.393175552293314</v>
      </c>
      <c r="C26" s="18">
        <v>11.334995389501724</v>
      </c>
      <c r="D26" s="18">
        <v>12.347758486654573</v>
      </c>
      <c r="E26" s="18">
        <v>14.470330724715902</v>
      </c>
      <c r="F26" s="18">
        <v>16.607491811851485</v>
      </c>
      <c r="G26" s="18">
        <v>19.039283323894352</v>
      </c>
      <c r="H26" s="18">
        <v>21.102441843664209</v>
      </c>
      <c r="I26" s="18">
        <v>20.008756567425571</v>
      </c>
      <c r="J26" s="18">
        <v>20.055309734513273</v>
      </c>
      <c r="K26" s="18">
        <v>24.508341784485673</v>
      </c>
      <c r="L26" s="18">
        <v>22.968802920257403</v>
      </c>
      <c r="M26" s="18">
        <v>21.490520732537721</v>
      </c>
      <c r="N26" s="18">
        <v>21.217136453753987</v>
      </c>
      <c r="O26" s="18">
        <v>21.014468314728003</v>
      </c>
      <c r="P26" s="18">
        <v>21.152380468472131</v>
      </c>
      <c r="Q26" s="18">
        <v>22.335075927308935</v>
      </c>
      <c r="R26" s="18">
        <v>22.588019382777659</v>
      </c>
      <c r="S26" s="19">
        <v>21.989145013880655</v>
      </c>
      <c r="T26" s="19">
        <v>22.060634041243461</v>
      </c>
      <c r="U26" s="19">
        <v>21.777231030921573</v>
      </c>
      <c r="V26" s="19">
        <v>21.229284038435676</v>
      </c>
      <c r="W26" s="19">
        <v>23.279910322052899</v>
      </c>
      <c r="X26" s="19">
        <v>24.155505511437713</v>
      </c>
      <c r="Y26" s="20">
        <v>22.695072313154931</v>
      </c>
      <c r="Z26" s="71">
        <f t="shared" ref="Z26:Z35" si="2">AVERAGE(B26:Y26)</f>
        <v>20.034211320415118</v>
      </c>
      <c r="AA26" s="71">
        <f t="shared" ref="AA26:AA35" si="3">STDEV(B26:Y26)</f>
        <v>3.8865873004738356</v>
      </c>
    </row>
    <row r="27" spans="1:27" x14ac:dyDescent="0.2">
      <c r="A27" s="21" t="s">
        <v>20</v>
      </c>
      <c r="B27" s="22">
        <v>10.763006194278349</v>
      </c>
      <c r="C27" s="22">
        <v>11.256446159625696</v>
      </c>
      <c r="D27" s="22">
        <v>13.423166623477584</v>
      </c>
      <c r="E27" s="22">
        <v>15.276903241282119</v>
      </c>
      <c r="F27" s="22">
        <v>15.944182974155726</v>
      </c>
      <c r="G27" s="22">
        <v>17.484425680893786</v>
      </c>
      <c r="H27" s="22">
        <v>18.968838799788085</v>
      </c>
      <c r="I27" s="22">
        <v>18.642271177067009</v>
      </c>
      <c r="J27" s="22">
        <v>18.597345132743364</v>
      </c>
      <c r="K27" s="22">
        <v>18.528902941001014</v>
      </c>
      <c r="L27" s="22">
        <v>17.429345576336882</v>
      </c>
      <c r="M27" s="22">
        <v>16.308282263555888</v>
      </c>
      <c r="N27" s="22">
        <v>15.903801396431341</v>
      </c>
      <c r="O27" s="22">
        <v>15.483457556237564</v>
      </c>
      <c r="P27" s="22">
        <v>16.025608454854936</v>
      </c>
      <c r="Q27" s="22">
        <v>16.023566509003402</v>
      </c>
      <c r="R27" s="22">
        <v>15.406410483442537</v>
      </c>
      <c r="S27" s="23">
        <v>14.972394647368914</v>
      </c>
      <c r="T27" s="23">
        <v>14.966143428747305</v>
      </c>
      <c r="U27" s="23">
        <v>14.411335884818662</v>
      </c>
      <c r="V27" s="23">
        <v>13.53467728678811</v>
      </c>
      <c r="W27" s="23">
        <v>14.39543127215439</v>
      </c>
      <c r="X27" s="23">
        <v>14.829026905298093</v>
      </c>
      <c r="Y27" s="24">
        <v>14.414133541179527</v>
      </c>
      <c r="Z27" s="72">
        <f t="shared" si="2"/>
        <v>15.541212672105429</v>
      </c>
      <c r="AA27" s="72">
        <f t="shared" si="3"/>
        <v>2.1176018472375464</v>
      </c>
    </row>
    <row r="28" spans="1:27" x14ac:dyDescent="0.2">
      <c r="A28" s="21" t="s">
        <v>21</v>
      </c>
      <c r="B28" s="22">
        <v>11.958895771420387</v>
      </c>
      <c r="C28" s="22">
        <v>11.642361941190533</v>
      </c>
      <c r="D28" s="22">
        <v>12.817439751230889</v>
      </c>
      <c r="E28" s="22">
        <v>12.179544841234145</v>
      </c>
      <c r="F28" s="22">
        <v>11.865246470151103</v>
      </c>
      <c r="G28" s="22">
        <v>11.213509756474282</v>
      </c>
      <c r="H28" s="22">
        <v>11.650532196696046</v>
      </c>
      <c r="I28" s="22">
        <v>11.710756751774356</v>
      </c>
      <c r="J28" s="22">
        <v>11.984513274336283</v>
      </c>
      <c r="K28" s="22">
        <v>11.489590168824195</v>
      </c>
      <c r="L28" s="22">
        <v>11.37244571557596</v>
      </c>
      <c r="M28" s="22">
        <v>11.113500340465183</v>
      </c>
      <c r="N28" s="22">
        <v>10.661149900870615</v>
      </c>
      <c r="O28" s="22">
        <v>10.74668645239621</v>
      </c>
      <c r="P28" s="22">
        <v>10.673576884643396</v>
      </c>
      <c r="Q28" s="22">
        <v>10.872126794456891</v>
      </c>
      <c r="R28" s="22">
        <v>10.280599513820693</v>
      </c>
      <c r="S28" s="23">
        <v>9.8942574628029565</v>
      </c>
      <c r="T28" s="23">
        <v>10.089258233302555</v>
      </c>
      <c r="U28" s="23">
        <v>9.3387400522447006</v>
      </c>
      <c r="V28" s="23">
        <v>9.3025688539534048</v>
      </c>
      <c r="W28" s="23">
        <v>9.1783561062804857</v>
      </c>
      <c r="X28" s="23">
        <v>9.14869029275809</v>
      </c>
      <c r="Y28" s="24">
        <v>9.2699402442192778</v>
      </c>
      <c r="Z28" s="72">
        <f t="shared" si="2"/>
        <v>10.852261990463445</v>
      </c>
      <c r="AA28" s="72">
        <f t="shared" si="3"/>
        <v>1.0802032400683343</v>
      </c>
    </row>
    <row r="29" spans="1:27" x14ac:dyDescent="0.2">
      <c r="A29" s="21" t="s">
        <v>22</v>
      </c>
      <c r="B29" s="25">
        <v>24.376096530488024</v>
      </c>
      <c r="C29" s="25">
        <v>24.719101123595504</v>
      </c>
      <c r="D29" s="25">
        <v>24.705234516714174</v>
      </c>
      <c r="E29" s="25">
        <v>23.75041228149081</v>
      </c>
      <c r="F29" s="25">
        <v>22.959843668290535</v>
      </c>
      <c r="G29" s="25">
        <v>21.672759100036039</v>
      </c>
      <c r="H29" s="25">
        <v>21.218032076289553</v>
      </c>
      <c r="I29" s="25">
        <v>22.571204719328971</v>
      </c>
      <c r="J29" s="25">
        <v>22.592920353982301</v>
      </c>
      <c r="K29" s="25">
        <v>20.756030145757521</v>
      </c>
      <c r="L29" s="25">
        <v>21.644150077145976</v>
      </c>
      <c r="M29" s="25">
        <v>21.895495108052899</v>
      </c>
      <c r="N29" s="25">
        <v>22.18601844668563</v>
      </c>
      <c r="O29" s="25">
        <v>22.368554180297458</v>
      </c>
      <c r="P29" s="25">
        <v>21.882356926307946</v>
      </c>
      <c r="Q29" s="25">
        <v>21.475396232677785</v>
      </c>
      <c r="R29" s="25">
        <v>20.166782040343222</v>
      </c>
      <c r="S29" s="26">
        <v>20.251723385008891</v>
      </c>
      <c r="T29" s="26">
        <v>20.344721452754694</v>
      </c>
      <c r="U29" s="26">
        <v>20.850798857906565</v>
      </c>
      <c r="V29" s="26">
        <v>20.700270484331334</v>
      </c>
      <c r="W29" s="26">
        <v>20.330535946920349</v>
      </c>
      <c r="X29" s="26">
        <v>19.590790565366838</v>
      </c>
      <c r="Y29" s="27">
        <v>20.62007447821945</v>
      </c>
      <c r="Z29" s="72">
        <f t="shared" si="2"/>
        <v>21.817887612416353</v>
      </c>
      <c r="AA29" s="72">
        <f t="shared" si="3"/>
        <v>1.4707358520660916</v>
      </c>
    </row>
    <row r="30" spans="1:27" x14ac:dyDescent="0.2">
      <c r="A30" s="31" t="s">
        <v>23</v>
      </c>
      <c r="B30" s="32">
        <v>41.508825951519924</v>
      </c>
      <c r="C30" s="32">
        <v>41.047095386086539</v>
      </c>
      <c r="D30" s="32">
        <v>36.706400621922782</v>
      </c>
      <c r="E30" s="32">
        <v>34.322808911277022</v>
      </c>
      <c r="F30" s="32">
        <v>32.62323507555115</v>
      </c>
      <c r="G30" s="32">
        <v>30.590022138701539</v>
      </c>
      <c r="H30" s="32">
        <v>27.060155083562105</v>
      </c>
      <c r="I30" s="32">
        <v>27.067010784404093</v>
      </c>
      <c r="J30" s="32">
        <v>26.769911504424783</v>
      </c>
      <c r="K30" s="32">
        <v>24.717134959931595</v>
      </c>
      <c r="L30" s="32">
        <v>26.585255710683775</v>
      </c>
      <c r="M30" s="32">
        <v>29.192201555388309</v>
      </c>
      <c r="N30" s="32">
        <v>30.031893802258423</v>
      </c>
      <c r="O30" s="32">
        <v>30.386833496340763</v>
      </c>
      <c r="P30" s="32">
        <v>30.266077265721592</v>
      </c>
      <c r="Q30" s="32">
        <v>29.293834536552982</v>
      </c>
      <c r="R30" s="32">
        <v>31.558188579615887</v>
      </c>
      <c r="S30" s="33">
        <v>32.892479490938584</v>
      </c>
      <c r="T30" s="33">
        <v>32.539242843951989</v>
      </c>
      <c r="U30" s="33">
        <v>33.621894174108498</v>
      </c>
      <c r="V30" s="33">
        <v>35.233199336491474</v>
      </c>
      <c r="W30" s="33">
        <v>32.815766352591872</v>
      </c>
      <c r="X30" s="33">
        <v>32.275986725139269</v>
      </c>
      <c r="Y30" s="34">
        <v>33.00077942322681</v>
      </c>
      <c r="Z30" s="73">
        <f t="shared" si="2"/>
        <v>31.754426404599659</v>
      </c>
      <c r="AA30" s="73">
        <f t="shared" si="3"/>
        <v>4.1702436394112636</v>
      </c>
    </row>
    <row r="31" spans="1:27" x14ac:dyDescent="0.2">
      <c r="A31" s="17" t="s">
        <v>126</v>
      </c>
      <c r="B31" s="35">
        <v>-6.3076808389999997</v>
      </c>
      <c r="C31" s="35">
        <v>-6.15819209</v>
      </c>
      <c r="D31" s="35">
        <v>-6.8844323879999996</v>
      </c>
      <c r="E31" s="35">
        <v>-8.6221680589999998</v>
      </c>
      <c r="F31" s="35">
        <v>-10.30001622</v>
      </c>
      <c r="G31" s="35">
        <v>-12.079082100000001</v>
      </c>
      <c r="H31" s="35">
        <v>-13.54806054</v>
      </c>
      <c r="I31" s="35">
        <v>-12.572135859999999</v>
      </c>
      <c r="J31" s="35">
        <v>-12.665469529999999</v>
      </c>
      <c r="K31" s="35">
        <v>-19.395928820000002</v>
      </c>
      <c r="L31" s="35">
        <v>-18.758301469999999</v>
      </c>
      <c r="M31" s="35">
        <v>-17.301284330000001</v>
      </c>
      <c r="N31" s="35">
        <v>-16.903954519999999</v>
      </c>
      <c r="O31" s="35">
        <v>-17.213191269999999</v>
      </c>
      <c r="P31" s="36">
        <v>-17.280405900000002</v>
      </c>
      <c r="Q31" s="35">
        <v>-19.02972913</v>
      </c>
      <c r="R31" s="36">
        <v>-19.510006279999999</v>
      </c>
      <c r="S31" s="36">
        <v>-19.336427230000002</v>
      </c>
      <c r="T31" s="36">
        <v>-20.12175268</v>
      </c>
      <c r="U31" s="36">
        <v>-19.40974349</v>
      </c>
      <c r="V31" s="36">
        <v>-18.806082109999998</v>
      </c>
      <c r="W31" s="36">
        <v>-21.931289209999999</v>
      </c>
      <c r="X31" s="36">
        <v>-22.870917930000001</v>
      </c>
      <c r="Y31" s="40">
        <v>-21.773726849999999</v>
      </c>
      <c r="Z31" s="53">
        <f t="shared" si="2"/>
        <v>-15.782499118583331</v>
      </c>
      <c r="AA31" s="53">
        <f t="shared" si="3"/>
        <v>5.1648729605365649</v>
      </c>
    </row>
    <row r="32" spans="1:27" x14ac:dyDescent="0.2">
      <c r="A32" s="37" t="s">
        <v>24</v>
      </c>
      <c r="B32" s="25">
        <v>0.1192483739</v>
      </c>
      <c r="C32" s="25">
        <v>0.1036500108</v>
      </c>
      <c r="D32" s="25">
        <v>-0.13043540100000001</v>
      </c>
      <c r="E32" s="25">
        <v>-0.907885108</v>
      </c>
      <c r="F32" s="25">
        <v>-1.5966723709999999</v>
      </c>
      <c r="G32" s="25">
        <v>-2.6186410389999999</v>
      </c>
      <c r="H32" s="25">
        <v>-3.4689898650000002</v>
      </c>
      <c r="I32" s="25">
        <v>-3.0440203640000001</v>
      </c>
      <c r="J32" s="25">
        <v>-3.0527126149999999</v>
      </c>
      <c r="K32" s="25">
        <v>-4.7781201019999999</v>
      </c>
      <c r="L32" s="25">
        <v>-4.0639801340000004</v>
      </c>
      <c r="M32" s="25">
        <v>-3.404209018</v>
      </c>
      <c r="N32" s="25">
        <v>-3.1934181220000002</v>
      </c>
      <c r="O32" s="25">
        <v>-3.092394289</v>
      </c>
      <c r="P32" s="26">
        <v>-3.232702674</v>
      </c>
      <c r="Q32" s="25">
        <v>-3.7157439229999998</v>
      </c>
      <c r="R32" s="26">
        <v>-3.7674322550000001</v>
      </c>
      <c r="S32" s="26">
        <v>-3.4581023370000001</v>
      </c>
      <c r="T32" s="26">
        <v>-3.5541698340000001</v>
      </c>
      <c r="U32" s="26">
        <v>-3.3973456839999998</v>
      </c>
      <c r="V32" s="26">
        <v>-3.0066652610000002</v>
      </c>
      <c r="W32" s="26">
        <v>-4.118518978</v>
      </c>
      <c r="X32" s="26">
        <v>-4.5514445849999996</v>
      </c>
      <c r="Y32" s="27">
        <v>-3.7956476939999999</v>
      </c>
      <c r="Z32" s="72">
        <f t="shared" si="2"/>
        <v>-2.9052647195125001</v>
      </c>
      <c r="AA32" s="72">
        <f t="shared" si="3"/>
        <v>1.3944335826260865</v>
      </c>
    </row>
    <row r="33" spans="1:28" x14ac:dyDescent="0.2">
      <c r="A33" s="37" t="s">
        <v>25</v>
      </c>
      <c r="B33" s="25">
        <v>3.4095835139999999</v>
      </c>
      <c r="C33" s="25">
        <v>3.3326543084</v>
      </c>
      <c r="D33" s="25">
        <v>2.5797156746000001</v>
      </c>
      <c r="E33" s="25">
        <v>2.0597834740000001</v>
      </c>
      <c r="F33" s="25">
        <v>1.725577605</v>
      </c>
      <c r="G33" s="25">
        <v>1.2929154724</v>
      </c>
      <c r="H33" s="25">
        <v>0.78761303469999999</v>
      </c>
      <c r="I33" s="25">
        <v>0.96139626540000001</v>
      </c>
      <c r="J33" s="25">
        <v>0.93370744380000004</v>
      </c>
      <c r="K33" s="25">
        <v>0.48947143650000002</v>
      </c>
      <c r="L33" s="25">
        <v>0.79456300430000004</v>
      </c>
      <c r="M33" s="25">
        <v>1.1327437277000001</v>
      </c>
      <c r="N33" s="25">
        <v>1.2894562325000001</v>
      </c>
      <c r="O33" s="25">
        <v>1.3592629445</v>
      </c>
      <c r="P33" s="26">
        <v>1.2850046914</v>
      </c>
      <c r="Q33" s="25">
        <v>1.1032544059</v>
      </c>
      <c r="R33" s="26">
        <v>1.2437507620999999</v>
      </c>
      <c r="S33" s="26">
        <v>1.475598425</v>
      </c>
      <c r="T33" s="26">
        <v>1.4259020023</v>
      </c>
      <c r="U33" s="26">
        <v>1.6682322785999999</v>
      </c>
      <c r="V33" s="26">
        <v>1.9287598054999999</v>
      </c>
      <c r="W33" s="26">
        <v>1.4891217527</v>
      </c>
      <c r="X33" s="26">
        <v>1.2860556278999999</v>
      </c>
      <c r="Y33" s="27">
        <v>1.5440255393</v>
      </c>
      <c r="Z33" s="72">
        <f t="shared" si="2"/>
        <v>1.5249228928541667</v>
      </c>
      <c r="AA33" s="72">
        <f t="shared" si="3"/>
        <v>0.72034352251282208</v>
      </c>
    </row>
    <row r="34" spans="1:28" x14ac:dyDescent="0.2">
      <c r="A34" s="37" t="s">
        <v>26</v>
      </c>
      <c r="B34" s="25">
        <v>9.4600895759999997</v>
      </c>
      <c r="C34" s="25">
        <v>9.1951756048999993</v>
      </c>
      <c r="D34" s="25">
        <v>8.0072516572999994</v>
      </c>
      <c r="E34" s="25">
        <v>7.5333771877000002</v>
      </c>
      <c r="F34" s="25">
        <v>7.1942052111999999</v>
      </c>
      <c r="G34" s="25">
        <v>6.5581399356999999</v>
      </c>
      <c r="H34" s="25">
        <v>5.5896260852999999</v>
      </c>
      <c r="I34" s="25">
        <v>5.5587544251000001</v>
      </c>
      <c r="J34" s="25">
        <v>5.4773781814999998</v>
      </c>
      <c r="K34" s="25">
        <v>4.9050286939000003</v>
      </c>
      <c r="L34" s="25">
        <v>5.4471909052000003</v>
      </c>
      <c r="M34" s="25">
        <v>6.2261951932999997</v>
      </c>
      <c r="N34" s="25">
        <v>6.4120380746999999</v>
      </c>
      <c r="O34" s="25">
        <v>6.5691468864000004</v>
      </c>
      <c r="P34" s="26">
        <v>6.5153855292999996</v>
      </c>
      <c r="Q34" s="25">
        <v>6.2865497075999999</v>
      </c>
      <c r="R34" s="26">
        <v>7.0448227011000002</v>
      </c>
      <c r="S34" s="26">
        <v>7.4960056241000004</v>
      </c>
      <c r="T34" s="26">
        <v>7.3688807426</v>
      </c>
      <c r="U34" s="26">
        <v>7.5703174981999997</v>
      </c>
      <c r="V34" s="26">
        <v>8.1303182188999994</v>
      </c>
      <c r="W34" s="26">
        <v>7.4127784678999999</v>
      </c>
      <c r="X34" s="26">
        <v>7.2230807257</v>
      </c>
      <c r="Y34" s="27">
        <v>7.4334572490999999</v>
      </c>
      <c r="Z34" s="72">
        <f t="shared" si="2"/>
        <v>6.9422997534458339</v>
      </c>
      <c r="AA34" s="72">
        <f t="shared" si="3"/>
        <v>1.1378234145947741</v>
      </c>
    </row>
    <row r="35" spans="1:28" x14ac:dyDescent="0.2">
      <c r="A35" s="31" t="s">
        <v>127</v>
      </c>
      <c r="B35" s="38">
        <v>18.255813953000001</v>
      </c>
      <c r="C35" s="38">
        <v>17.74781797</v>
      </c>
      <c r="D35" s="38">
        <v>16.437095373999998</v>
      </c>
      <c r="E35" s="38">
        <v>15.640018814999999</v>
      </c>
      <c r="F35" s="38">
        <v>15.416666666999999</v>
      </c>
      <c r="G35" s="38">
        <v>14.682269832999999</v>
      </c>
      <c r="H35" s="38">
        <v>13.299198047000001</v>
      </c>
      <c r="I35" s="38">
        <v>12.959511046999999</v>
      </c>
      <c r="J35" s="38">
        <v>13.05965703</v>
      </c>
      <c r="K35" s="38">
        <v>12.431224716999999</v>
      </c>
      <c r="L35" s="38">
        <v>13.575822757999999</v>
      </c>
      <c r="M35" s="38">
        <v>14.839704503</v>
      </c>
      <c r="N35" s="38">
        <v>15.377849912</v>
      </c>
      <c r="O35" s="38">
        <v>15.640803666</v>
      </c>
      <c r="P35" s="39">
        <v>15.352619106000001</v>
      </c>
      <c r="Q35" s="38">
        <v>15.314156568</v>
      </c>
      <c r="R35" s="39">
        <v>16.8</v>
      </c>
      <c r="S35" s="39">
        <v>17.561565522999999</v>
      </c>
      <c r="T35" s="39">
        <v>17.240269510000001</v>
      </c>
      <c r="U35" s="39">
        <v>17.862996213999999</v>
      </c>
      <c r="V35" s="39">
        <v>18.529102698999999</v>
      </c>
      <c r="W35" s="39">
        <v>17.954890538000001</v>
      </c>
      <c r="X35" s="39">
        <v>17.308552420000002</v>
      </c>
      <c r="Y35" s="41">
        <v>17.687682241000001</v>
      </c>
      <c r="Z35" s="74">
        <f t="shared" si="2"/>
        <v>15.873970379625002</v>
      </c>
      <c r="AA35" s="74">
        <f t="shared" si="3"/>
        <v>1.8600480819418814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-17.282247399999999</v>
      </c>
      <c r="C40" s="25">
        <v>-18.665517600000001</v>
      </c>
      <c r="D40" s="25">
        <v>-20.410951799999999</v>
      </c>
      <c r="E40" s="25">
        <v>-24.623733000000001</v>
      </c>
      <c r="F40" s="25">
        <v>-28.591415399999999</v>
      </c>
      <c r="G40" s="25">
        <v>-32.0427836</v>
      </c>
      <c r="H40" s="25">
        <v>-33.615465499999999</v>
      </c>
      <c r="I40" s="25">
        <v>-32.486945800000001</v>
      </c>
      <c r="J40" s="25">
        <v>-38.087189100000003</v>
      </c>
      <c r="K40" s="25">
        <v>-56.045727400000004</v>
      </c>
      <c r="L40" s="25">
        <v>-55.2998762</v>
      </c>
      <c r="M40" s="25">
        <v>-54.246077199999995</v>
      </c>
      <c r="N40" s="25">
        <v>-53.649091500000004</v>
      </c>
      <c r="O40" s="25">
        <v>-54.514963900000005</v>
      </c>
      <c r="P40" s="25">
        <v>-57.802259899999996</v>
      </c>
      <c r="Q40" s="25">
        <v>-59.154125399999998</v>
      </c>
      <c r="R40" s="25">
        <v>-60.334985399999994</v>
      </c>
      <c r="S40" s="25">
        <v>-63.183582900000005</v>
      </c>
      <c r="T40" s="18">
        <v>-66.623735100000005</v>
      </c>
      <c r="U40" s="18">
        <v>-65.0224568</v>
      </c>
      <c r="V40" s="18">
        <v>-66.946030300000004</v>
      </c>
      <c r="W40" s="18">
        <v>-72.597137000000004</v>
      </c>
      <c r="X40" s="20">
        <v>-73.28266450000001</v>
      </c>
      <c r="Z40" s="75">
        <f>AVERAGE(A40:X40)</f>
        <v>-48.02212881304348</v>
      </c>
      <c r="AA40" s="71">
        <f>STDEV(A40:X40)</f>
        <v>18.294586772940011</v>
      </c>
      <c r="AB40" s="47"/>
    </row>
    <row r="41" spans="1:28" x14ac:dyDescent="0.2">
      <c r="A41" s="48" t="s">
        <v>118</v>
      </c>
      <c r="B41" s="28">
        <v>-7.3781326999999992</v>
      </c>
      <c r="C41" s="28">
        <v>-8.2017641000000001</v>
      </c>
      <c r="D41" s="28">
        <v>-10.084948499999999</v>
      </c>
      <c r="E41" s="28">
        <v>-13.1127035</v>
      </c>
      <c r="F41" s="28">
        <v>-15.6216863</v>
      </c>
      <c r="G41" s="28">
        <v>-18.246857800000001</v>
      </c>
      <c r="H41" s="28">
        <v>-18.913143299999998</v>
      </c>
      <c r="I41" s="28">
        <v>-18.3740378</v>
      </c>
      <c r="J41" s="28">
        <v>-21.167237100000001</v>
      </c>
      <c r="K41" s="28">
        <v>-28.284186399999999</v>
      </c>
      <c r="L41" s="28">
        <v>-26.521338300000004</v>
      </c>
      <c r="M41" s="28">
        <v>-25.764657000000003</v>
      </c>
      <c r="N41" s="28">
        <v>-25.039125000000002</v>
      </c>
      <c r="O41" s="28">
        <v>-25.4919285</v>
      </c>
      <c r="P41" s="28">
        <v>-27.195066299999997</v>
      </c>
      <c r="Q41" s="28">
        <v>-28.301553499999997</v>
      </c>
      <c r="R41" s="28">
        <v>-29.1317983</v>
      </c>
      <c r="S41" s="28">
        <v>-29.6435502</v>
      </c>
      <c r="T41" s="25">
        <v>-29.890411</v>
      </c>
      <c r="U41" s="25">
        <v>-29.210539800000003</v>
      </c>
      <c r="V41" s="25">
        <v>-30.267059000000003</v>
      </c>
      <c r="W41" s="25">
        <v>-33.152514100000005</v>
      </c>
      <c r="X41" s="27">
        <v>-33.415137799999997</v>
      </c>
      <c r="Z41" s="76">
        <f>AVERAGE(A41:X41)</f>
        <v>-23.148233752173915</v>
      </c>
      <c r="AA41" s="77">
        <f>STDEV(A41:X41)</f>
        <v>7.9250947035526353</v>
      </c>
    </row>
    <row r="42" spans="1:28" x14ac:dyDescent="0.2">
      <c r="A42" s="49" t="s">
        <v>119</v>
      </c>
      <c r="B42" s="32">
        <v>-0.15345420000000001</v>
      </c>
      <c r="C42" s="32">
        <v>-0.75525039999999999</v>
      </c>
      <c r="D42" s="32">
        <v>-2.3298685999999997</v>
      </c>
      <c r="E42" s="32">
        <v>-4.0662006000000002</v>
      </c>
      <c r="F42" s="32">
        <v>-5.7473621000000001</v>
      </c>
      <c r="G42" s="32">
        <v>-7.4938333999999998</v>
      </c>
      <c r="H42" s="32">
        <v>-8.0629925</v>
      </c>
      <c r="I42" s="32">
        <v>-7.7255494999999996</v>
      </c>
      <c r="J42" s="32">
        <v>-8.9672625000000004</v>
      </c>
      <c r="K42" s="32">
        <v>-11.2582916</v>
      </c>
      <c r="L42" s="32">
        <v>-9.6464081999999998</v>
      </c>
      <c r="M42" s="32">
        <v>-9.1299747999999994</v>
      </c>
      <c r="N42" s="32">
        <v>-8.7220212999999998</v>
      </c>
      <c r="O42" s="32">
        <v>-8.6248781000000001</v>
      </c>
      <c r="P42" s="32">
        <v>-9.3700188999999998</v>
      </c>
      <c r="Q42" s="32">
        <v>-10.048341500000001</v>
      </c>
      <c r="R42" s="32">
        <v>-9.9536265999999998</v>
      </c>
      <c r="S42" s="32">
        <v>-9.9961573999999995</v>
      </c>
      <c r="T42" s="32">
        <v>-9.9297248000000007</v>
      </c>
      <c r="U42" s="32">
        <v>-9.3299320000000012</v>
      </c>
      <c r="V42" s="32">
        <v>-9.9958175999999987</v>
      </c>
      <c r="W42" s="32">
        <v>-11.664256700000001</v>
      </c>
      <c r="X42" s="34">
        <v>-11.409480700000001</v>
      </c>
      <c r="Z42" s="78">
        <f>AVERAGE(A42:X42)</f>
        <v>-8.0165523478260887</v>
      </c>
      <c r="AA42" s="73">
        <f>STDEV(A42:X42)</f>
        <v>3.2469279548510155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-65.893089674999999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-30.376570462500002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f>MIN(AVERAGE(Q42:X42),0)</f>
        <v>-10.2909171625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77.240132748607323</v>
      </c>
      <c r="C50" s="20">
        <v>75.981640252879529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51.488977124570347</v>
      </c>
      <c r="C51" s="63">
        <v>50.21737247769984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32.323396942041008</v>
      </c>
      <c r="C52" s="34">
        <v>31.746774053866805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MIN(B40:X40)</f>
        <v>-73.28266450000001</v>
      </c>
      <c r="F54" s="3"/>
      <c r="G54" s="121" t="s">
        <v>61</v>
      </c>
      <c r="H54" s="122"/>
      <c r="I54" s="123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-72.597137000000004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MIN(B41:X41)</f>
        <v>-33.415137799999997</v>
      </c>
      <c r="F55" s="3"/>
      <c r="G55" s="124" t="s">
        <v>61</v>
      </c>
      <c r="H55" s="125"/>
      <c r="I55" s="126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-33.152514100000005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MIN(B42:X42)</f>
        <v>-11.664256700000001</v>
      </c>
      <c r="F56" s="64"/>
      <c r="G56" s="108" t="s">
        <v>72</v>
      </c>
      <c r="H56" s="109"/>
      <c r="I56" s="110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-11.664256700000001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87.890722904507854</v>
      </c>
      <c r="C60" s="18">
        <v>87.633619070386942</v>
      </c>
      <c r="D60" s="18">
        <v>87.937289453226214</v>
      </c>
      <c r="E60" s="18">
        <v>87.760486941920774</v>
      </c>
      <c r="F60" s="18">
        <v>87.854017009330363</v>
      </c>
      <c r="G60" s="18">
        <v>87.54569325027029</v>
      </c>
      <c r="H60" s="18">
        <v>87.301931320136788</v>
      </c>
      <c r="I60" s="18">
        <v>87.745414323900818</v>
      </c>
      <c r="J60" s="18">
        <v>87.646017699115049</v>
      </c>
      <c r="K60" s="18">
        <v>86.010857245123191</v>
      </c>
      <c r="L60" s="18">
        <v>85.914273887028187</v>
      </c>
      <c r="M60" s="18">
        <v>85.86352721929542</v>
      </c>
      <c r="N60" s="18">
        <v>85.897767433841906</v>
      </c>
      <c r="O60" s="18">
        <v>85.609254325317863</v>
      </c>
      <c r="P60" s="19">
        <v>85.34796673610758</v>
      </c>
      <c r="Q60" s="18">
        <v>84.995436063397236</v>
      </c>
      <c r="R60" s="19">
        <v>84.430993125875361</v>
      </c>
      <c r="S60" s="19">
        <v>83.853208147478085</v>
      </c>
      <c r="T60" s="19">
        <v>83.69806094182826</v>
      </c>
      <c r="U60" s="19">
        <v>83.3242208857299</v>
      </c>
      <c r="V60" s="19">
        <v>82.523125663134934</v>
      </c>
      <c r="W60" s="19">
        <v>81.917472051383044</v>
      </c>
      <c r="X60" s="19">
        <v>81.465568329975113</v>
      </c>
      <c r="Y60" s="20">
        <v>80.304841084264311</v>
      </c>
      <c r="Z60" s="71">
        <f>AVERAGE(B60:Y60)</f>
        <v>85.436323546357315</v>
      </c>
      <c r="AA60" s="71">
        <f>STDEV(B60:Y60)</f>
        <v>2.2998312857665302</v>
      </c>
    </row>
    <row r="61" spans="1:27" x14ac:dyDescent="0.2">
      <c r="A61" s="60" t="s">
        <v>68</v>
      </c>
      <c r="B61" s="61">
        <v>55.730602599448595</v>
      </c>
      <c r="C61" s="61">
        <v>55.230354154571224</v>
      </c>
      <c r="D61" s="61">
        <v>56.413578647317962</v>
      </c>
      <c r="E61" s="61">
        <v>56.493058678900191</v>
      </c>
      <c r="F61" s="61">
        <v>57.358324388297142</v>
      </c>
      <c r="G61" s="61">
        <v>58.093497399989701</v>
      </c>
      <c r="H61" s="61">
        <v>58.772817030294277</v>
      </c>
      <c r="I61" s="61">
        <v>59.427136141579872</v>
      </c>
      <c r="J61" s="61">
        <v>59.639380530973455</v>
      </c>
      <c r="K61" s="61">
        <v>59.83217005707013</v>
      </c>
      <c r="L61" s="61">
        <v>59.635720468144356</v>
      </c>
      <c r="M61" s="61">
        <v>59.212271081962506</v>
      </c>
      <c r="N61" s="61">
        <v>59.286268425135766</v>
      </c>
      <c r="O61" s="61">
        <v>58.719773363461606</v>
      </c>
      <c r="P61" s="62">
        <v>57.974696407702865</v>
      </c>
      <c r="Q61" s="61">
        <v>57.608497220147704</v>
      </c>
      <c r="R61" s="62">
        <v>56.889418355683631</v>
      </c>
      <c r="S61" s="62">
        <v>56.447487445023235</v>
      </c>
      <c r="T61" s="62">
        <v>55.877192982456137</v>
      </c>
      <c r="U61" s="62">
        <v>55.48569345726262</v>
      </c>
      <c r="V61" s="62">
        <v>54.688644141249611</v>
      </c>
      <c r="W61" s="62">
        <v>54.108219468597575</v>
      </c>
      <c r="X61" s="62">
        <v>53.998755481806327</v>
      </c>
      <c r="Y61" s="63">
        <v>52.825842210097861</v>
      </c>
      <c r="Z61" s="77">
        <f>AVERAGE(B61:Y61)</f>
        <v>57.072891672382248</v>
      </c>
      <c r="AA61" s="77">
        <f>STDEV(B61:Y61)</f>
        <v>2.0421126210061376</v>
      </c>
    </row>
    <row r="62" spans="1:27" x14ac:dyDescent="0.2">
      <c r="A62" s="31" t="s">
        <v>69</v>
      </c>
      <c r="B62" s="32">
        <v>24.304486376168143</v>
      </c>
      <c r="C62" s="32">
        <v>24.070216181141355</v>
      </c>
      <c r="D62" s="32">
        <v>25.220264317180618</v>
      </c>
      <c r="E62" s="32">
        <v>26.167131420347218</v>
      </c>
      <c r="F62" s="32">
        <v>28.134203066083174</v>
      </c>
      <c r="G62" s="32">
        <v>30.162693713638472</v>
      </c>
      <c r="H62" s="32">
        <v>31.190097770071763</v>
      </c>
      <c r="I62" s="32">
        <v>31.578947368421051</v>
      </c>
      <c r="J62" s="32">
        <v>31.96902654867257</v>
      </c>
      <c r="K62" s="32">
        <v>34.321621030444035</v>
      </c>
      <c r="L62" s="32">
        <v>34.518119896135175</v>
      </c>
      <c r="M62" s="32">
        <v>34.238253951188049</v>
      </c>
      <c r="N62" s="32">
        <v>34.474614257391607</v>
      </c>
      <c r="O62" s="32">
        <v>34.223129068159594</v>
      </c>
      <c r="P62" s="33">
        <v>33.58399810307742</v>
      </c>
      <c r="Q62" s="32">
        <v>33.602190689569326</v>
      </c>
      <c r="R62" s="33">
        <v>33.502905806783971</v>
      </c>
      <c r="S62" s="33">
        <v>33.443026919117877</v>
      </c>
      <c r="T62" s="33">
        <v>33.473376423514928</v>
      </c>
      <c r="U62" s="33">
        <v>33.450276410910639</v>
      </c>
      <c r="V62" s="33">
        <v>33.151516057205193</v>
      </c>
      <c r="W62" s="33">
        <v>33.208107371163692</v>
      </c>
      <c r="X62" s="33">
        <v>33.809410928054994</v>
      </c>
      <c r="Y62" s="34">
        <v>33.082185849138305</v>
      </c>
      <c r="Z62" s="73">
        <f>AVERAGE(B62:Y62)</f>
        <v>31.619991646815791</v>
      </c>
      <c r="AA62" s="73">
        <f>STDEV(B62:Y62)</f>
        <v>3.4040040541756604</v>
      </c>
    </row>
  </sheetData>
  <mergeCells count="7">
    <mergeCell ref="G56:I56"/>
    <mergeCell ref="B3:D3"/>
    <mergeCell ref="H3:J3"/>
    <mergeCell ref="H4:J4"/>
    <mergeCell ref="Q5:R5"/>
    <mergeCell ref="G54:I54"/>
    <mergeCell ref="G55:I55"/>
  </mergeCells>
  <pageMargins left="0.19685039370078741" right="0.19685039370078741" top="0.59055118110236227" bottom="0.51181102362204722" header="0.31496062992125984" footer="0.19685039370078741"/>
  <pageSetup paperSize="9" scale="73" orientation="landscape" r:id="rId1"/>
  <headerFooter>
    <oddHeader>&amp;LECCBSO - Study group</oddHeader>
    <oddFooter>&amp;L&amp;F&amp;R&amp;A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11" t="s">
        <v>121</v>
      </c>
      <c r="C3" s="112"/>
      <c r="D3" s="113"/>
      <c r="E3" s="3"/>
      <c r="F3" s="5" t="s">
        <v>1</v>
      </c>
      <c r="G3" s="5"/>
      <c r="H3" s="114" t="s">
        <v>82</v>
      </c>
      <c r="I3" s="115"/>
      <c r="J3" s="116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" x14ac:dyDescent="0.25">
      <c r="A4" s="3"/>
      <c r="B4" s="3"/>
      <c r="C4" s="3"/>
      <c r="D4" s="3"/>
      <c r="E4" s="2"/>
      <c r="F4" s="5" t="s">
        <v>3</v>
      </c>
      <c r="G4" s="5"/>
      <c r="H4" s="117" t="s">
        <v>70</v>
      </c>
      <c r="I4" s="118"/>
      <c r="J4" s="119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120"/>
      <c r="R5" s="120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4024</v>
      </c>
      <c r="C8" s="70">
        <v>4376</v>
      </c>
      <c r="D8" s="70">
        <v>4665</v>
      </c>
      <c r="E8" s="70">
        <v>5090</v>
      </c>
      <c r="F8" s="70">
        <v>5179</v>
      </c>
      <c r="G8" s="70">
        <v>5363</v>
      </c>
      <c r="H8" s="70">
        <v>5398</v>
      </c>
      <c r="I8" s="70">
        <v>4784</v>
      </c>
      <c r="J8" s="70">
        <v>4732</v>
      </c>
      <c r="K8" s="70">
        <v>4798</v>
      </c>
      <c r="L8" s="70">
        <v>5087</v>
      </c>
      <c r="M8" s="70">
        <v>5251</v>
      </c>
      <c r="N8" s="70">
        <v>5527</v>
      </c>
      <c r="O8" s="70">
        <v>5601</v>
      </c>
      <c r="P8" s="70">
        <v>5600</v>
      </c>
      <c r="Q8" s="70">
        <v>5692</v>
      </c>
      <c r="R8" s="70">
        <v>5843</v>
      </c>
      <c r="S8" s="70">
        <v>5931</v>
      </c>
      <c r="T8" s="68">
        <v>5794</v>
      </c>
      <c r="U8" s="68">
        <v>6108</v>
      </c>
      <c r="V8" s="68">
        <v>6203</v>
      </c>
      <c r="W8" s="68">
        <v>6192</v>
      </c>
      <c r="X8" s="68">
        <v>6190</v>
      </c>
      <c r="Y8" s="67">
        <v>5722</v>
      </c>
      <c r="Z8" s="3"/>
      <c r="AA8" s="3"/>
    </row>
    <row r="9" spans="1:27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4.7216699801192838</v>
      </c>
      <c r="C12" s="18">
        <v>4.753199268738574</v>
      </c>
      <c r="D12" s="18">
        <v>4.908896034297964</v>
      </c>
      <c r="E12" s="18">
        <v>5.3634577603143416</v>
      </c>
      <c r="F12" s="18">
        <v>5.4643753620390036</v>
      </c>
      <c r="G12" s="18">
        <v>6.3024426626887937</v>
      </c>
      <c r="H12" s="18">
        <v>6.4653575398295668</v>
      </c>
      <c r="I12" s="18">
        <v>6.8143812709030094</v>
      </c>
      <c r="J12" s="18">
        <v>7.0371935756551141</v>
      </c>
      <c r="K12" s="18">
        <v>7.2321800750312635</v>
      </c>
      <c r="L12" s="18">
        <v>7.4896795753882444</v>
      </c>
      <c r="M12" s="18">
        <v>7.4652447152923251</v>
      </c>
      <c r="N12" s="18">
        <v>7.0381762258006146</v>
      </c>
      <c r="O12" s="18">
        <v>7.1951437243349403</v>
      </c>
      <c r="P12" s="18">
        <v>7.2499999999999991</v>
      </c>
      <c r="Q12" s="18">
        <v>7.3436401967673923</v>
      </c>
      <c r="R12" s="18">
        <v>7.3078897826459013</v>
      </c>
      <c r="S12" s="19">
        <v>7.3849266565503298</v>
      </c>
      <c r="T12" s="19">
        <v>6.9554711770797377</v>
      </c>
      <c r="U12" s="19">
        <v>6.7452521283562534</v>
      </c>
      <c r="V12" s="19">
        <v>6.2711591165565048</v>
      </c>
      <c r="W12" s="19">
        <v>6.9444444444444446</v>
      </c>
      <c r="X12" s="19">
        <v>7.124394184168013</v>
      </c>
      <c r="Y12" s="20">
        <v>6.8682278923453337</v>
      </c>
      <c r="Z12" s="71">
        <f t="shared" ref="Z12:Z22" si="0">AVERAGE(B12:Y12)</f>
        <v>6.6019501395561244</v>
      </c>
      <c r="AA12" s="71">
        <f t="shared" ref="AA12:AA22" si="1">STDEV(B12:Y12)</f>
        <v>0.89103991544270533</v>
      </c>
    </row>
    <row r="13" spans="1:27" x14ac:dyDescent="0.2">
      <c r="A13" s="21" t="s">
        <v>11</v>
      </c>
      <c r="B13" s="22">
        <v>5.7902584493041749</v>
      </c>
      <c r="C13" s="22">
        <v>5.8957952468007315</v>
      </c>
      <c r="D13" s="22">
        <v>6.216505894962487</v>
      </c>
      <c r="E13" s="22">
        <v>6.1886051080550102</v>
      </c>
      <c r="F13" s="22">
        <v>7.009075111025294</v>
      </c>
      <c r="G13" s="22">
        <v>6.7126608241655781</v>
      </c>
      <c r="H13" s="22">
        <v>7.4101519081141172</v>
      </c>
      <c r="I13" s="22">
        <v>7.0652173913043477</v>
      </c>
      <c r="J13" s="22">
        <v>7.7768385460693157</v>
      </c>
      <c r="K13" s="22">
        <v>8.2534389328887041</v>
      </c>
      <c r="L13" s="22">
        <v>9.0819736583448005</v>
      </c>
      <c r="M13" s="22">
        <v>7.7128166063606933</v>
      </c>
      <c r="N13" s="22">
        <v>7.5447801700741808</v>
      </c>
      <c r="O13" s="22">
        <v>7.7486163185145509</v>
      </c>
      <c r="P13" s="22">
        <v>7.4464285714285721</v>
      </c>
      <c r="Q13" s="22">
        <v>6.5354884047786364</v>
      </c>
      <c r="R13" s="22">
        <v>6.4863939756974158</v>
      </c>
      <c r="S13" s="23">
        <v>5.4459618951272972</v>
      </c>
      <c r="T13" s="23">
        <v>5.6092509492578531</v>
      </c>
      <c r="U13" s="23">
        <v>4.5841519318925998</v>
      </c>
      <c r="V13" s="23">
        <v>3.7401257456069641</v>
      </c>
      <c r="W13" s="23">
        <v>3.7306201550387592</v>
      </c>
      <c r="X13" s="23">
        <v>3.7479806138933767</v>
      </c>
      <c r="Y13" s="24">
        <v>3.4603285564487942</v>
      </c>
      <c r="Z13" s="72">
        <f t="shared" si="0"/>
        <v>6.2997277068814261</v>
      </c>
      <c r="AA13" s="72">
        <f t="shared" si="1"/>
        <v>1.5548016821523032</v>
      </c>
    </row>
    <row r="14" spans="1:27" x14ac:dyDescent="0.2">
      <c r="A14" s="21" t="s">
        <v>12</v>
      </c>
      <c r="B14" s="22">
        <v>7.1819085487077539</v>
      </c>
      <c r="C14" s="22">
        <v>7.5868372943327236</v>
      </c>
      <c r="D14" s="22">
        <v>8.660235798499464</v>
      </c>
      <c r="E14" s="22">
        <v>8.2318271119842823</v>
      </c>
      <c r="F14" s="22">
        <v>7.8586599729677546</v>
      </c>
      <c r="G14" s="22">
        <v>8.2789483498042138</v>
      </c>
      <c r="H14" s="22">
        <v>8.2437939977769545</v>
      </c>
      <c r="I14" s="22">
        <v>8.2566889632107028</v>
      </c>
      <c r="J14" s="22">
        <v>8.1994928148774306</v>
      </c>
      <c r="K14" s="22">
        <v>8.3159649854105879</v>
      </c>
      <c r="L14" s="22">
        <v>8.1777078828386092</v>
      </c>
      <c r="M14" s="22">
        <v>8.4745762711864394</v>
      </c>
      <c r="N14" s="22">
        <v>8.449430070562693</v>
      </c>
      <c r="O14" s="22">
        <v>8.4627745045527583</v>
      </c>
      <c r="P14" s="22">
        <v>8.8392857142857153</v>
      </c>
      <c r="Q14" s="22">
        <v>8.028812368236121</v>
      </c>
      <c r="R14" s="22">
        <v>7.5474927263392093</v>
      </c>
      <c r="S14" s="23">
        <v>7.3512055302647106</v>
      </c>
      <c r="T14" s="23">
        <v>6.3168795305488441</v>
      </c>
      <c r="U14" s="23">
        <v>5.7629338572364111</v>
      </c>
      <c r="V14" s="23">
        <v>5.8036433983556348</v>
      </c>
      <c r="W14" s="23">
        <v>5.7655038759689923</v>
      </c>
      <c r="X14" s="23">
        <v>5.0565428109854604</v>
      </c>
      <c r="Y14" s="24">
        <v>4.9108703250611674</v>
      </c>
      <c r="Z14" s="72">
        <f t="shared" si="0"/>
        <v>7.4900840293331088</v>
      </c>
      <c r="AA14" s="72">
        <f t="shared" si="1"/>
        <v>1.2035615515419908</v>
      </c>
    </row>
    <row r="15" spans="1:27" x14ac:dyDescent="0.2">
      <c r="A15" s="21" t="s">
        <v>13</v>
      </c>
      <c r="B15" s="25">
        <v>29.522862823061629</v>
      </c>
      <c r="C15" s="25">
        <v>30.393053016453379</v>
      </c>
      <c r="D15" s="25">
        <v>30.439442658092176</v>
      </c>
      <c r="E15" s="25">
        <v>28.664047151277011</v>
      </c>
      <c r="F15" s="25">
        <v>29.156207762116239</v>
      </c>
      <c r="G15" s="25">
        <v>28.118590341226923</v>
      </c>
      <c r="H15" s="25">
        <v>26.769173768062242</v>
      </c>
      <c r="I15" s="25">
        <v>27.86371237458194</v>
      </c>
      <c r="J15" s="25">
        <v>27.916314454775993</v>
      </c>
      <c r="K15" s="25">
        <v>26.656940391829931</v>
      </c>
      <c r="L15" s="25">
        <v>26.833103990564183</v>
      </c>
      <c r="M15" s="25">
        <v>26.699676252142453</v>
      </c>
      <c r="N15" s="25">
        <v>27.410891984801882</v>
      </c>
      <c r="O15" s="25">
        <v>27.405820389216213</v>
      </c>
      <c r="P15" s="25">
        <v>27.250000000000004</v>
      </c>
      <c r="Q15" s="25">
        <v>27.547434996486299</v>
      </c>
      <c r="R15" s="25">
        <v>25.620400479205884</v>
      </c>
      <c r="S15" s="26">
        <v>23.756533468217839</v>
      </c>
      <c r="T15" s="26">
        <v>23.679668622713152</v>
      </c>
      <c r="U15" s="26">
        <v>22.855271774721679</v>
      </c>
      <c r="V15" s="26">
        <v>21.795905207157826</v>
      </c>
      <c r="W15" s="26">
        <v>20.930232558139537</v>
      </c>
      <c r="X15" s="26">
        <v>19.854604200323102</v>
      </c>
      <c r="Y15" s="27">
        <v>19.695910520796925</v>
      </c>
      <c r="Z15" s="72">
        <f t="shared" si="0"/>
        <v>26.118158299415189</v>
      </c>
      <c r="AA15" s="72">
        <f t="shared" si="1"/>
        <v>3.1708019141702102</v>
      </c>
    </row>
    <row r="16" spans="1:27" x14ac:dyDescent="0.2">
      <c r="A16" s="21" t="s">
        <v>14</v>
      </c>
      <c r="B16" s="28">
        <v>33.250497017892641</v>
      </c>
      <c r="C16" s="28">
        <v>32.518281535648995</v>
      </c>
      <c r="D16" s="28">
        <v>32.068595927116824</v>
      </c>
      <c r="E16" s="28">
        <v>32.868369351669941</v>
      </c>
      <c r="F16" s="28">
        <v>31.550492373044992</v>
      </c>
      <c r="G16" s="28">
        <v>31.493567033376841</v>
      </c>
      <c r="H16" s="28">
        <v>31.511670989255279</v>
      </c>
      <c r="I16" s="28">
        <v>30.957357859531768</v>
      </c>
      <c r="J16" s="28">
        <v>29.416737109044799</v>
      </c>
      <c r="K16" s="28">
        <v>29.053772405168822</v>
      </c>
      <c r="L16" s="28">
        <v>28.661293493218004</v>
      </c>
      <c r="M16" s="28">
        <v>29.213483146067414</v>
      </c>
      <c r="N16" s="28">
        <v>29.81726072010132</v>
      </c>
      <c r="O16" s="28">
        <v>29.012676307802177</v>
      </c>
      <c r="P16" s="28">
        <v>28.732142857142858</v>
      </c>
      <c r="Q16" s="28">
        <v>29.163738580463811</v>
      </c>
      <c r="R16" s="28">
        <v>29.813451993838779</v>
      </c>
      <c r="S16" s="29">
        <v>30.652503793626707</v>
      </c>
      <c r="T16" s="29">
        <v>30.721435968243011</v>
      </c>
      <c r="U16" s="29">
        <v>31.335952848722986</v>
      </c>
      <c r="V16" s="29">
        <v>31.758826374334998</v>
      </c>
      <c r="W16" s="29">
        <v>30.087209302325579</v>
      </c>
      <c r="X16" s="29">
        <v>28.998384491114702</v>
      </c>
      <c r="Y16" s="30">
        <v>28.958406151695211</v>
      </c>
      <c r="Z16" s="72">
        <f t="shared" si="0"/>
        <v>30.484004484602014</v>
      </c>
      <c r="AA16" s="72">
        <f t="shared" si="1"/>
        <v>1.4225607617081482</v>
      </c>
    </row>
    <row r="17" spans="1:27" x14ac:dyDescent="0.2">
      <c r="A17" s="31" t="s">
        <v>15</v>
      </c>
      <c r="B17" s="32">
        <v>19.532803180914513</v>
      </c>
      <c r="C17" s="32">
        <v>18.852833638025594</v>
      </c>
      <c r="D17" s="32">
        <v>17.706323687031084</v>
      </c>
      <c r="E17" s="32">
        <v>18.68369351669941</v>
      </c>
      <c r="F17" s="32">
        <v>18.961189418806722</v>
      </c>
      <c r="G17" s="32">
        <v>19.093790788737646</v>
      </c>
      <c r="H17" s="32">
        <v>19.599851796961836</v>
      </c>
      <c r="I17" s="32">
        <v>19.042642140468228</v>
      </c>
      <c r="J17" s="32">
        <v>19.653423499577347</v>
      </c>
      <c r="K17" s="32">
        <v>20.487703209670695</v>
      </c>
      <c r="L17" s="32">
        <v>19.756241399646157</v>
      </c>
      <c r="M17" s="32">
        <v>20.434203008950679</v>
      </c>
      <c r="N17" s="32">
        <v>19.739460828659308</v>
      </c>
      <c r="O17" s="32">
        <v>20.174968755579361</v>
      </c>
      <c r="P17" s="32">
        <v>20.482142857142858</v>
      </c>
      <c r="Q17" s="32">
        <v>21.380885453267744</v>
      </c>
      <c r="R17" s="32">
        <v>23.224371042272804</v>
      </c>
      <c r="S17" s="33">
        <v>25.408868656213119</v>
      </c>
      <c r="T17" s="33">
        <v>26.717293752157406</v>
      </c>
      <c r="U17" s="33">
        <v>28.716437459070072</v>
      </c>
      <c r="V17" s="33">
        <v>30.630340157988073</v>
      </c>
      <c r="W17" s="33">
        <v>32.541989664082685</v>
      </c>
      <c r="X17" s="33">
        <v>35.218093699515343</v>
      </c>
      <c r="Y17" s="34">
        <v>36.106256553652571</v>
      </c>
      <c r="Z17" s="73">
        <f t="shared" si="0"/>
        <v>23.006075340212131</v>
      </c>
      <c r="AA17" s="73">
        <f t="shared" si="1"/>
        <v>5.5932067403115102</v>
      </c>
    </row>
    <row r="18" spans="1:27" x14ac:dyDescent="0.2">
      <c r="A18" s="17" t="s">
        <v>124</v>
      </c>
      <c r="B18" s="35">
        <v>4.6401644351</v>
      </c>
      <c r="C18" s="35">
        <v>4.3373542655000001</v>
      </c>
      <c r="D18" s="35">
        <v>4.1190447978</v>
      </c>
      <c r="E18" s="35">
        <v>3.9015078117000002</v>
      </c>
      <c r="F18" s="35">
        <v>3.3992106166</v>
      </c>
      <c r="G18" s="35">
        <v>2.7743368702</v>
      </c>
      <c r="H18" s="35">
        <v>2.4525965182</v>
      </c>
      <c r="I18" s="35">
        <v>2.3991914104999998</v>
      </c>
      <c r="J18" s="35">
        <v>1.9014690679999999</v>
      </c>
      <c r="K18" s="35">
        <v>1.5569296119</v>
      </c>
      <c r="L18" s="35">
        <v>1.3237932965000001</v>
      </c>
      <c r="M18" s="35">
        <v>1.5849134075</v>
      </c>
      <c r="N18" s="35">
        <v>1.9364081611999999</v>
      </c>
      <c r="O18" s="35">
        <v>1.7668031071000001</v>
      </c>
      <c r="P18" s="36">
        <v>2.0515875852000001</v>
      </c>
      <c r="Q18" s="35">
        <v>2.2850992662</v>
      </c>
      <c r="R18" s="36">
        <v>2.4657566647000002</v>
      </c>
      <c r="S18" s="36">
        <v>2.6459535367</v>
      </c>
      <c r="T18" s="36">
        <v>3.0191458027000002</v>
      </c>
      <c r="U18" s="36">
        <v>3.6090936443000001</v>
      </c>
      <c r="V18" s="36">
        <v>4.9781384933000004</v>
      </c>
      <c r="W18" s="36">
        <v>4.1704584354999996</v>
      </c>
      <c r="X18" s="36">
        <v>3.7551349063999999</v>
      </c>
      <c r="Y18" s="40">
        <v>4.4733342092999999</v>
      </c>
      <c r="Z18" s="53">
        <f t="shared" si="0"/>
        <v>2.9811427467541676</v>
      </c>
      <c r="AA18" s="53">
        <f t="shared" si="1"/>
        <v>1.1107384931503907</v>
      </c>
    </row>
    <row r="19" spans="1:27" x14ac:dyDescent="0.2">
      <c r="A19" s="37" t="s">
        <v>16</v>
      </c>
      <c r="B19" s="25">
        <v>13.431559503000001</v>
      </c>
      <c r="C19" s="25">
        <v>13.249102728</v>
      </c>
      <c r="D19" s="25">
        <v>12.401832042000001</v>
      </c>
      <c r="E19" s="25">
        <v>12.780785865</v>
      </c>
      <c r="F19" s="25">
        <v>12.379139644</v>
      </c>
      <c r="G19" s="25">
        <v>11.831053954</v>
      </c>
      <c r="H19" s="25">
        <v>11.771962919</v>
      </c>
      <c r="I19" s="25">
        <v>11.354530394999999</v>
      </c>
      <c r="J19" s="25">
        <v>11.098882828000001</v>
      </c>
      <c r="K19" s="25">
        <v>10.709102594000001</v>
      </c>
      <c r="L19" s="25">
        <v>10.087098115</v>
      </c>
      <c r="M19" s="25">
        <v>10.737942199000001</v>
      </c>
      <c r="N19" s="25">
        <v>11.040808506999999</v>
      </c>
      <c r="O19" s="25">
        <v>10.781830357</v>
      </c>
      <c r="P19" s="26">
        <v>10.776851749</v>
      </c>
      <c r="Q19" s="25">
        <v>11.577579545000001</v>
      </c>
      <c r="R19" s="26">
        <v>12.183619117999999</v>
      </c>
      <c r="S19" s="26">
        <v>13.081336565000001</v>
      </c>
      <c r="T19" s="26">
        <v>13.669697048</v>
      </c>
      <c r="U19" s="26">
        <v>15.003160987999999</v>
      </c>
      <c r="V19" s="26">
        <v>16.533073429000002</v>
      </c>
      <c r="W19" s="26">
        <v>15.862965367999999</v>
      </c>
      <c r="X19" s="26">
        <v>17.022231848000001</v>
      </c>
      <c r="Y19" s="27">
        <v>17.716810376000002</v>
      </c>
      <c r="Z19" s="72">
        <f t="shared" si="0"/>
        <v>12.795123236833334</v>
      </c>
      <c r="AA19" s="72">
        <f t="shared" si="1"/>
        <v>2.1673779088411362</v>
      </c>
    </row>
    <row r="20" spans="1:27" x14ac:dyDescent="0.2">
      <c r="A20" s="37" t="s">
        <v>17</v>
      </c>
      <c r="B20" s="25">
        <v>26.701707066000001</v>
      </c>
      <c r="C20" s="25">
        <v>25.55001481</v>
      </c>
      <c r="D20" s="25">
        <v>24.828398463999999</v>
      </c>
      <c r="E20" s="25">
        <v>25.911161242999999</v>
      </c>
      <c r="F20" s="25">
        <v>25.331950407000001</v>
      </c>
      <c r="G20" s="25">
        <v>25.419325958999998</v>
      </c>
      <c r="H20" s="25">
        <v>25.680535196000001</v>
      </c>
      <c r="I20" s="25">
        <v>25.000053191999999</v>
      </c>
      <c r="J20" s="25">
        <v>24.534153756999999</v>
      </c>
      <c r="K20" s="25">
        <v>24.755650414000002</v>
      </c>
      <c r="L20" s="25">
        <v>24.005875126999999</v>
      </c>
      <c r="M20" s="25">
        <v>24.821595446</v>
      </c>
      <c r="N20" s="25">
        <v>24.759147853000002</v>
      </c>
      <c r="O20" s="25">
        <v>24.370055928999999</v>
      </c>
      <c r="P20" s="26">
        <v>24.50439648</v>
      </c>
      <c r="Q20" s="25">
        <v>25.347765562999999</v>
      </c>
      <c r="R20" s="26">
        <v>26.994459834000001</v>
      </c>
      <c r="S20" s="26">
        <v>29.321525787999999</v>
      </c>
      <c r="T20" s="26">
        <v>30.180810424000001</v>
      </c>
      <c r="U20" s="26">
        <v>31.863469835</v>
      </c>
      <c r="V20" s="26">
        <v>33.812323147999997</v>
      </c>
      <c r="W20" s="26">
        <v>34.511237033</v>
      </c>
      <c r="X20" s="26">
        <v>36.539623798000001</v>
      </c>
      <c r="Y20" s="27">
        <v>37.111224507000003</v>
      </c>
      <c r="Z20" s="72">
        <f t="shared" si="0"/>
        <v>27.577352553041667</v>
      </c>
      <c r="AA20" s="72">
        <f t="shared" si="1"/>
        <v>4.1287237777580161</v>
      </c>
    </row>
    <row r="21" spans="1:27" x14ac:dyDescent="0.2">
      <c r="A21" s="37" t="s">
        <v>18</v>
      </c>
      <c r="B21" s="25">
        <v>44.337877921</v>
      </c>
      <c r="C21" s="25">
        <v>43.451835234000001</v>
      </c>
      <c r="D21" s="25">
        <v>42.048254407999998</v>
      </c>
      <c r="E21" s="25">
        <v>43.663312265999998</v>
      </c>
      <c r="F21" s="25">
        <v>43.529795776999997</v>
      </c>
      <c r="G21" s="25">
        <v>43.892125984000003</v>
      </c>
      <c r="H21" s="25">
        <v>44.181578737000002</v>
      </c>
      <c r="I21" s="25">
        <v>44.153709202000002</v>
      </c>
      <c r="J21" s="25">
        <v>43.949473439000002</v>
      </c>
      <c r="K21" s="25">
        <v>44.355790116000001</v>
      </c>
      <c r="L21" s="25">
        <v>44.656848342000004</v>
      </c>
      <c r="M21" s="25">
        <v>44.834979083</v>
      </c>
      <c r="N21" s="25">
        <v>44.085176232999999</v>
      </c>
      <c r="O21" s="25">
        <v>44.502324010999999</v>
      </c>
      <c r="P21" s="26">
        <v>44.423050893000003</v>
      </c>
      <c r="Q21" s="25">
        <v>45.928236654000003</v>
      </c>
      <c r="R21" s="26">
        <v>48.110231466000002</v>
      </c>
      <c r="S21" s="26">
        <v>50.273621531000003</v>
      </c>
      <c r="T21" s="26">
        <v>51.918150845</v>
      </c>
      <c r="U21" s="26">
        <v>53.684178881999998</v>
      </c>
      <c r="V21" s="26">
        <v>55.688898111</v>
      </c>
      <c r="W21" s="26">
        <v>58.345521011999999</v>
      </c>
      <c r="X21" s="26">
        <v>60.476581353</v>
      </c>
      <c r="Y21" s="27">
        <v>61.619900749000003</v>
      </c>
      <c r="Z21" s="72">
        <f t="shared" si="0"/>
        <v>47.75464384370833</v>
      </c>
      <c r="AA21" s="72">
        <f t="shared" si="1"/>
        <v>5.9300281384110365</v>
      </c>
    </row>
    <row r="22" spans="1:27" x14ac:dyDescent="0.2">
      <c r="A22" s="31" t="s">
        <v>125</v>
      </c>
      <c r="B22" s="38">
        <v>64.294320962</v>
      </c>
      <c r="C22" s="38">
        <v>63.056409725000002</v>
      </c>
      <c r="D22" s="38">
        <v>61.410402769000001</v>
      </c>
      <c r="E22" s="38">
        <v>61.745739595000003</v>
      </c>
      <c r="F22" s="38">
        <v>62.657488673000003</v>
      </c>
      <c r="G22" s="38">
        <v>62.028979755999998</v>
      </c>
      <c r="H22" s="38">
        <v>63.375915429000003</v>
      </c>
      <c r="I22" s="38">
        <v>63.85568507</v>
      </c>
      <c r="J22" s="38">
        <v>64.081988494000001</v>
      </c>
      <c r="K22" s="38">
        <v>65.079852329000005</v>
      </c>
      <c r="L22" s="38">
        <v>63.871232955000004</v>
      </c>
      <c r="M22" s="38">
        <v>65.11835044</v>
      </c>
      <c r="N22" s="38">
        <v>63.853016770000004</v>
      </c>
      <c r="O22" s="38">
        <v>65.190829567999998</v>
      </c>
      <c r="P22" s="39">
        <v>64.683547153000006</v>
      </c>
      <c r="Q22" s="38">
        <v>67.406601094999999</v>
      </c>
      <c r="R22" s="39">
        <v>68.933417516000006</v>
      </c>
      <c r="S22" s="39">
        <v>70.732863910999995</v>
      </c>
      <c r="T22" s="39">
        <v>71.303988086999993</v>
      </c>
      <c r="U22" s="39">
        <v>73.225281301999999</v>
      </c>
      <c r="V22" s="39">
        <v>75.645543133000004</v>
      </c>
      <c r="W22" s="39">
        <v>78.425704519999996</v>
      </c>
      <c r="X22" s="39">
        <v>78.918811316000003</v>
      </c>
      <c r="Y22" s="41">
        <v>80.657333745000003</v>
      </c>
      <c r="Z22" s="74">
        <f t="shared" si="0"/>
        <v>67.481387679708334</v>
      </c>
      <c r="AA22" s="74">
        <f t="shared" si="1"/>
        <v>5.8822289391820455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5.1689860834990062</v>
      </c>
      <c r="C26" s="18">
        <v>5.4387568555758685</v>
      </c>
      <c r="D26" s="18">
        <v>6.130760986066452</v>
      </c>
      <c r="E26" s="18">
        <v>6.2671905697445975</v>
      </c>
      <c r="F26" s="18">
        <v>7.3566325545472102</v>
      </c>
      <c r="G26" s="18">
        <v>8.2416557896699612</v>
      </c>
      <c r="H26" s="18">
        <v>9.4479436828454979</v>
      </c>
      <c r="I26" s="18">
        <v>8.7583612040133776</v>
      </c>
      <c r="J26" s="18">
        <v>8.2417582417582409</v>
      </c>
      <c r="K26" s="18">
        <v>8.878699458107544</v>
      </c>
      <c r="L26" s="18">
        <v>7.9614704147827799</v>
      </c>
      <c r="M26" s="18">
        <v>7.6175966482574742</v>
      </c>
      <c r="N26" s="18">
        <v>7.4362221820155598</v>
      </c>
      <c r="O26" s="18">
        <v>7.4093911801464021</v>
      </c>
      <c r="P26" s="18">
        <v>7.8571428571428568</v>
      </c>
      <c r="Q26" s="18">
        <v>8.1517919887561483</v>
      </c>
      <c r="R26" s="18">
        <v>8.0095841177477318</v>
      </c>
      <c r="S26" s="19">
        <v>6.9128308885516772</v>
      </c>
      <c r="T26" s="19">
        <v>6.6620642043493277</v>
      </c>
      <c r="U26" s="19">
        <v>5.9102815979043877</v>
      </c>
      <c r="V26" s="19">
        <v>5.513461228437853</v>
      </c>
      <c r="W26" s="19">
        <v>7.1866925064599476</v>
      </c>
      <c r="X26" s="19">
        <v>7.9644588045234253</v>
      </c>
      <c r="Y26" s="20">
        <v>6.6060817895840618</v>
      </c>
      <c r="Z26" s="71">
        <f t="shared" ref="Z26:Z35" si="2">AVERAGE(B26:Y26)</f>
        <v>7.2970756597703064</v>
      </c>
      <c r="AA26" s="71">
        <f t="shared" ref="AA26:AA35" si="3">STDEV(B26:Y26)</f>
        <v>1.1453654596128036</v>
      </c>
    </row>
    <row r="27" spans="1:27" x14ac:dyDescent="0.2">
      <c r="A27" s="21" t="s">
        <v>20</v>
      </c>
      <c r="B27" s="22">
        <v>8.499005964214712</v>
      </c>
      <c r="C27" s="22">
        <v>7.6782449725776969</v>
      </c>
      <c r="D27" s="22">
        <v>9.9035369774919619</v>
      </c>
      <c r="E27" s="22">
        <v>11.650294695481337</v>
      </c>
      <c r="F27" s="22">
        <v>13.979532728325934</v>
      </c>
      <c r="G27" s="22">
        <v>15.756106656721983</v>
      </c>
      <c r="H27" s="22">
        <v>16.839570211189329</v>
      </c>
      <c r="I27" s="22">
        <v>14.841137123745821</v>
      </c>
      <c r="J27" s="22">
        <v>15.638207945900254</v>
      </c>
      <c r="K27" s="22">
        <v>15.443934972905376</v>
      </c>
      <c r="L27" s="22">
        <v>14.507568311381954</v>
      </c>
      <c r="M27" s="22">
        <v>12.150066653970672</v>
      </c>
      <c r="N27" s="22">
        <v>11.235751764067306</v>
      </c>
      <c r="O27" s="22">
        <v>11.56936261381896</v>
      </c>
      <c r="P27" s="22">
        <v>13.214285714285715</v>
      </c>
      <c r="Q27" s="22">
        <v>12.860154602951509</v>
      </c>
      <c r="R27" s="22">
        <v>11.82611672086257</v>
      </c>
      <c r="S27" s="23">
        <v>9.8802900016860562</v>
      </c>
      <c r="T27" s="23">
        <v>9.7687262685536762</v>
      </c>
      <c r="U27" s="23">
        <v>9.2337917485265226</v>
      </c>
      <c r="V27" s="23">
        <v>7.5447364178623246</v>
      </c>
      <c r="W27" s="23">
        <v>9.5284237726098198</v>
      </c>
      <c r="X27" s="23">
        <v>9.9353796445880445</v>
      </c>
      <c r="Y27" s="24">
        <v>8.4236281020622172</v>
      </c>
      <c r="Z27" s="72">
        <f t="shared" si="2"/>
        <v>11.746160607740906</v>
      </c>
      <c r="AA27" s="72">
        <f t="shared" si="3"/>
        <v>2.7817927686224526</v>
      </c>
    </row>
    <row r="28" spans="1:27" x14ac:dyDescent="0.2">
      <c r="A28" s="21" t="s">
        <v>21</v>
      </c>
      <c r="B28" s="22">
        <v>13.419483101391648</v>
      </c>
      <c r="C28" s="22">
        <v>14.305301645338208</v>
      </c>
      <c r="D28" s="22">
        <v>14.769560557341906</v>
      </c>
      <c r="E28" s="22">
        <v>16.267190569744596</v>
      </c>
      <c r="F28" s="22">
        <v>17.590268391581386</v>
      </c>
      <c r="G28" s="22">
        <v>17.881782584374417</v>
      </c>
      <c r="H28" s="22">
        <v>18.951463505001854</v>
      </c>
      <c r="I28" s="22">
        <v>20.380434782608695</v>
      </c>
      <c r="J28" s="22">
        <v>19.442096365173288</v>
      </c>
      <c r="K28" s="22">
        <v>19.820758649437266</v>
      </c>
      <c r="L28" s="22">
        <v>20.26734814232357</v>
      </c>
      <c r="M28" s="22">
        <v>17.806132165301847</v>
      </c>
      <c r="N28" s="22">
        <v>17.35118509136964</v>
      </c>
      <c r="O28" s="22">
        <v>17.728976968398499</v>
      </c>
      <c r="P28" s="22">
        <v>16.5</v>
      </c>
      <c r="Q28" s="22">
        <v>17.094167252283906</v>
      </c>
      <c r="R28" s="22">
        <v>15.163443436590793</v>
      </c>
      <c r="S28" s="23">
        <v>13.640195582532458</v>
      </c>
      <c r="T28" s="23">
        <v>13.065239903348292</v>
      </c>
      <c r="U28" s="23">
        <v>11.558611656843484</v>
      </c>
      <c r="V28" s="23">
        <v>10.559406738674834</v>
      </c>
      <c r="W28" s="23">
        <v>11.450258397932817</v>
      </c>
      <c r="X28" s="23">
        <v>11.777059773828755</v>
      </c>
      <c r="Y28" s="24">
        <v>10.870325061167424</v>
      </c>
      <c r="Z28" s="72">
        <f t="shared" si="2"/>
        <v>15.735862096774568</v>
      </c>
      <c r="AA28" s="72">
        <f t="shared" si="3"/>
        <v>3.1391393234163307</v>
      </c>
    </row>
    <row r="29" spans="1:27" x14ac:dyDescent="0.2">
      <c r="A29" s="21" t="s">
        <v>22</v>
      </c>
      <c r="B29" s="25">
        <v>34.443339960238568</v>
      </c>
      <c r="C29" s="25">
        <v>34.437842778793417</v>
      </c>
      <c r="D29" s="25">
        <v>35.777063236870312</v>
      </c>
      <c r="E29" s="25">
        <v>33.889980353634577</v>
      </c>
      <c r="F29" s="25">
        <v>32.206989766364167</v>
      </c>
      <c r="G29" s="25">
        <v>30.896886071228792</v>
      </c>
      <c r="H29" s="25">
        <v>29.69618377176732</v>
      </c>
      <c r="I29" s="25">
        <v>30.079431438127092</v>
      </c>
      <c r="J29" s="25">
        <v>31.001690617075234</v>
      </c>
      <c r="K29" s="25">
        <v>29.929137140475198</v>
      </c>
      <c r="L29" s="25">
        <v>29.644191075289957</v>
      </c>
      <c r="M29" s="25">
        <v>32.108169872405256</v>
      </c>
      <c r="N29" s="25">
        <v>33.019721367830648</v>
      </c>
      <c r="O29" s="25">
        <v>30.958757364756295</v>
      </c>
      <c r="P29" s="25">
        <v>31.107142857142854</v>
      </c>
      <c r="Q29" s="25">
        <v>30.059732958538298</v>
      </c>
      <c r="R29" s="25">
        <v>28.940612698956013</v>
      </c>
      <c r="S29" s="26">
        <v>27.078064407351203</v>
      </c>
      <c r="T29" s="26">
        <v>28.236106316879528</v>
      </c>
      <c r="U29" s="26">
        <v>26.195153896529145</v>
      </c>
      <c r="V29" s="26">
        <v>26.35821376753184</v>
      </c>
      <c r="W29" s="26">
        <v>25.597545219638242</v>
      </c>
      <c r="X29" s="26">
        <v>25.977382875605816</v>
      </c>
      <c r="Y29" s="27">
        <v>27.018524991261796</v>
      </c>
      <c r="Z29" s="72">
        <f t="shared" si="2"/>
        <v>30.194077700178813</v>
      </c>
      <c r="AA29" s="72">
        <f t="shared" si="3"/>
        <v>2.9089341571964824</v>
      </c>
    </row>
    <row r="30" spans="1:27" x14ac:dyDescent="0.2">
      <c r="A30" s="31" t="s">
        <v>23</v>
      </c>
      <c r="B30" s="32">
        <v>38.469184890656067</v>
      </c>
      <c r="C30" s="32">
        <v>38.13985374771481</v>
      </c>
      <c r="D30" s="32">
        <v>33.419078242229368</v>
      </c>
      <c r="E30" s="32">
        <v>31.925343811394889</v>
      </c>
      <c r="F30" s="32">
        <v>28.866576559181311</v>
      </c>
      <c r="G30" s="32">
        <v>27.223568898004846</v>
      </c>
      <c r="H30" s="32">
        <v>25.064838829196002</v>
      </c>
      <c r="I30" s="32">
        <v>25.940635451505017</v>
      </c>
      <c r="J30" s="32">
        <v>25.676246830092985</v>
      </c>
      <c r="K30" s="32">
        <v>25.927469779074613</v>
      </c>
      <c r="L30" s="32">
        <v>27.619422056221744</v>
      </c>
      <c r="M30" s="32">
        <v>30.318034660064754</v>
      </c>
      <c r="N30" s="32">
        <v>30.957119594716843</v>
      </c>
      <c r="O30" s="32">
        <v>32.333511872879846</v>
      </c>
      <c r="P30" s="32">
        <v>31.321428571428573</v>
      </c>
      <c r="Q30" s="32">
        <v>31.834153197470133</v>
      </c>
      <c r="R30" s="32">
        <v>36.060243025842887</v>
      </c>
      <c r="S30" s="33">
        <v>42.488619119878599</v>
      </c>
      <c r="T30" s="33">
        <v>42.267863306869174</v>
      </c>
      <c r="U30" s="33">
        <v>47.102161100196469</v>
      </c>
      <c r="V30" s="33">
        <v>50.024181847493146</v>
      </c>
      <c r="W30" s="33">
        <v>46.237080103359176</v>
      </c>
      <c r="X30" s="33">
        <v>44.345718901453957</v>
      </c>
      <c r="Y30" s="34">
        <v>47.081440055924503</v>
      </c>
      <c r="Z30" s="73">
        <f t="shared" si="2"/>
        <v>35.026823935535411</v>
      </c>
      <c r="AA30" s="73">
        <f t="shared" si="3"/>
        <v>7.9321484507067641</v>
      </c>
    </row>
    <row r="31" spans="1:27" x14ac:dyDescent="0.2">
      <c r="A31" s="17" t="s">
        <v>126</v>
      </c>
      <c r="B31" s="35">
        <v>-1.1957849380000001</v>
      </c>
      <c r="C31" s="35">
        <v>-1.2440143269999999</v>
      </c>
      <c r="D31" s="35">
        <v>-2.0233038429999999</v>
      </c>
      <c r="E31" s="35">
        <v>-2.295793932</v>
      </c>
      <c r="F31" s="35">
        <v>-3.1171622370000001</v>
      </c>
      <c r="G31" s="35">
        <v>-3.7760231129999999</v>
      </c>
      <c r="H31" s="35">
        <v>-4.5901732800000001</v>
      </c>
      <c r="I31" s="35">
        <v>-3.823798424</v>
      </c>
      <c r="J31" s="35">
        <v>-3.7265789210000002</v>
      </c>
      <c r="K31" s="35">
        <v>-4.2629144070000002</v>
      </c>
      <c r="L31" s="35">
        <v>-3.6729741109999998</v>
      </c>
      <c r="M31" s="35">
        <v>-3.015676418</v>
      </c>
      <c r="N31" s="35">
        <v>-2.8236917629999998</v>
      </c>
      <c r="O31" s="35">
        <v>-2.651007946</v>
      </c>
      <c r="P31" s="36">
        <v>-3.349062677</v>
      </c>
      <c r="Q31" s="35">
        <v>-3.751736915</v>
      </c>
      <c r="R31" s="36">
        <v>-3.3839567829999999</v>
      </c>
      <c r="S31" s="36">
        <v>-2.0935142889999998</v>
      </c>
      <c r="T31" s="36">
        <v>-2.1499737809999999</v>
      </c>
      <c r="U31" s="36">
        <v>-1.617689186</v>
      </c>
      <c r="V31" s="36">
        <v>-1.0271412129999999</v>
      </c>
      <c r="W31" s="36">
        <v>-2.4182823230000001</v>
      </c>
      <c r="X31" s="36">
        <v>-3.3348318479999999</v>
      </c>
      <c r="Y31" s="40">
        <v>-2.0811521580000001</v>
      </c>
      <c r="Z31" s="53">
        <f t="shared" si="2"/>
        <v>-2.809426618041666</v>
      </c>
      <c r="AA31" s="53">
        <f t="shared" si="3"/>
        <v>0.99881204620949071</v>
      </c>
    </row>
    <row r="32" spans="1:27" x14ac:dyDescent="0.2">
      <c r="A32" s="37" t="s">
        <v>24</v>
      </c>
      <c r="B32" s="25">
        <v>0.81031869229999998</v>
      </c>
      <c r="C32" s="25">
        <v>0.79109357930000002</v>
      </c>
      <c r="D32" s="25">
        <v>0.52380648929999996</v>
      </c>
      <c r="E32" s="25">
        <v>0.29919626739999999</v>
      </c>
      <c r="F32" s="25">
        <v>0.10054854420000001</v>
      </c>
      <c r="G32" s="25">
        <v>1.8176948500000002E-2</v>
      </c>
      <c r="H32" s="25">
        <v>-0.14361011200000001</v>
      </c>
      <c r="I32" s="25">
        <v>3.0794065299999999E-2</v>
      </c>
      <c r="J32" s="25">
        <v>2.6530550100000001E-2</v>
      </c>
      <c r="K32" s="25">
        <v>1.1897357900000001E-2</v>
      </c>
      <c r="L32" s="25">
        <v>6.1509221900000001E-2</v>
      </c>
      <c r="M32" s="25">
        <v>0.1699023207</v>
      </c>
      <c r="N32" s="25">
        <v>0.28097734400000002</v>
      </c>
      <c r="O32" s="25">
        <v>0.25890009749999998</v>
      </c>
      <c r="P32" s="26">
        <v>0.15990930819999999</v>
      </c>
      <c r="Q32" s="25">
        <v>0.13935747909999999</v>
      </c>
      <c r="R32" s="26">
        <v>0.2343158333</v>
      </c>
      <c r="S32" s="26">
        <v>0.50702537329999997</v>
      </c>
      <c r="T32" s="26">
        <v>0.55725818949999995</v>
      </c>
      <c r="U32" s="26">
        <v>0.83411909449999999</v>
      </c>
      <c r="V32" s="26">
        <v>1.1823529045000001</v>
      </c>
      <c r="W32" s="26">
        <v>0.67447471660000002</v>
      </c>
      <c r="X32" s="26">
        <v>0.51440026189999999</v>
      </c>
      <c r="Y32" s="27">
        <v>0.90412389650000002</v>
      </c>
      <c r="Z32" s="72">
        <f t="shared" si="2"/>
        <v>0.37280743432500002</v>
      </c>
      <c r="AA32" s="72">
        <f t="shared" si="3"/>
        <v>0.35017742294050019</v>
      </c>
    </row>
    <row r="33" spans="1:28" x14ac:dyDescent="0.2">
      <c r="A33" s="37" t="s">
        <v>25</v>
      </c>
      <c r="B33" s="25">
        <v>3.3201502536</v>
      </c>
      <c r="C33" s="25">
        <v>3.3642202127999998</v>
      </c>
      <c r="D33" s="25">
        <v>2.8696949936</v>
      </c>
      <c r="E33" s="25">
        <v>2.5577118912999999</v>
      </c>
      <c r="F33" s="25">
        <v>1.9972723457999999</v>
      </c>
      <c r="G33" s="25">
        <v>1.7759413096000001</v>
      </c>
      <c r="H33" s="25">
        <v>1.4097900884000001</v>
      </c>
      <c r="I33" s="25">
        <v>1.5757806603</v>
      </c>
      <c r="J33" s="25">
        <v>1.6412313408999999</v>
      </c>
      <c r="K33" s="25">
        <v>1.5368158262</v>
      </c>
      <c r="L33" s="25">
        <v>1.7028517701000001</v>
      </c>
      <c r="M33" s="25">
        <v>2.2150449141999999</v>
      </c>
      <c r="N33" s="25">
        <v>2.3611156042000001</v>
      </c>
      <c r="O33" s="25">
        <v>2.3129311904000001</v>
      </c>
      <c r="P33" s="26">
        <v>2.2193432133000002</v>
      </c>
      <c r="Q33" s="25">
        <v>2.2395313620000001</v>
      </c>
      <c r="R33" s="26">
        <v>2.7422136382</v>
      </c>
      <c r="S33" s="26">
        <v>3.6902203701</v>
      </c>
      <c r="T33" s="26">
        <v>3.6573802391000001</v>
      </c>
      <c r="U33" s="26">
        <v>4.4847687502999998</v>
      </c>
      <c r="V33" s="26">
        <v>5.0061651849000004</v>
      </c>
      <c r="W33" s="26">
        <v>4.3207464421999999</v>
      </c>
      <c r="X33" s="26">
        <v>3.9583547805000001</v>
      </c>
      <c r="Y33" s="27">
        <v>4.4508273794999997</v>
      </c>
      <c r="Z33" s="72">
        <f t="shared" si="2"/>
        <v>2.8087543233958336</v>
      </c>
      <c r="AA33" s="72">
        <f t="shared" si="3"/>
        <v>1.0826044500693111</v>
      </c>
    </row>
    <row r="34" spans="1:28" x14ac:dyDescent="0.2">
      <c r="A34" s="37" t="s">
        <v>26</v>
      </c>
      <c r="B34" s="25">
        <v>7.3828724144000004</v>
      </c>
      <c r="C34" s="25">
        <v>7.4268693362000002</v>
      </c>
      <c r="D34" s="25">
        <v>6.7652364891000003</v>
      </c>
      <c r="E34" s="25">
        <v>6.2891587852999997</v>
      </c>
      <c r="F34" s="25">
        <v>5.8106911605000002</v>
      </c>
      <c r="G34" s="25">
        <v>5.4496382871</v>
      </c>
      <c r="H34" s="25">
        <v>5.0051131853999999</v>
      </c>
      <c r="I34" s="25">
        <v>5.2051443098999997</v>
      </c>
      <c r="J34" s="25">
        <v>5.1800309371999997</v>
      </c>
      <c r="K34" s="25">
        <v>5.2249238177999997</v>
      </c>
      <c r="L34" s="25">
        <v>5.5530999007000004</v>
      </c>
      <c r="M34" s="25">
        <v>6.2117271489999997</v>
      </c>
      <c r="N34" s="25">
        <v>6.3320810748999996</v>
      </c>
      <c r="O34" s="25">
        <v>6.6008430041999997</v>
      </c>
      <c r="P34" s="26">
        <v>6.4447042718000001</v>
      </c>
      <c r="Q34" s="25">
        <v>6.3355545730999996</v>
      </c>
      <c r="R34" s="26">
        <v>7.6923076923</v>
      </c>
      <c r="S34" s="26">
        <v>9.0122518676999999</v>
      </c>
      <c r="T34" s="26">
        <v>8.9478859390000007</v>
      </c>
      <c r="U34" s="26">
        <v>10.038591107</v>
      </c>
      <c r="V34" s="26">
        <v>10.836923956</v>
      </c>
      <c r="W34" s="26">
        <v>10.007796932</v>
      </c>
      <c r="X34" s="26">
        <v>9.4358215266999999</v>
      </c>
      <c r="Y34" s="27">
        <v>10.077047780999999</v>
      </c>
      <c r="Z34" s="72">
        <f t="shared" si="2"/>
        <v>7.2194298124291665</v>
      </c>
      <c r="AA34" s="72">
        <f t="shared" si="3"/>
        <v>1.8416930878705744</v>
      </c>
    </row>
    <row r="35" spans="1:28" x14ac:dyDescent="0.2">
      <c r="A35" s="31" t="s">
        <v>127</v>
      </c>
      <c r="B35" s="38">
        <v>12.879215264999999</v>
      </c>
      <c r="C35" s="38">
        <v>12.249596126</v>
      </c>
      <c r="D35" s="38">
        <v>11.442617056</v>
      </c>
      <c r="E35" s="38">
        <v>11.457685554999999</v>
      </c>
      <c r="F35" s="38">
        <v>11.016943471999999</v>
      </c>
      <c r="G35" s="38">
        <v>10.877307882</v>
      </c>
      <c r="H35" s="38">
        <v>10.378842442</v>
      </c>
      <c r="I35" s="38">
        <v>10.245548141</v>
      </c>
      <c r="J35" s="38">
        <v>10.269219608</v>
      </c>
      <c r="K35" s="38">
        <v>10.674920768</v>
      </c>
      <c r="L35" s="38">
        <v>10.722035811</v>
      </c>
      <c r="M35" s="38">
        <v>11.881880446</v>
      </c>
      <c r="N35" s="38">
        <v>12.104223284</v>
      </c>
      <c r="O35" s="38">
        <v>12.043365564</v>
      </c>
      <c r="P35" s="39">
        <v>11.854280932</v>
      </c>
      <c r="Q35" s="38">
        <v>12.08516895</v>
      </c>
      <c r="R35" s="39">
        <v>13.904299584</v>
      </c>
      <c r="S35" s="39">
        <v>15.476190475999999</v>
      </c>
      <c r="T35" s="39">
        <v>16.002657457000002</v>
      </c>
      <c r="U35" s="39">
        <v>17.172423083999998</v>
      </c>
      <c r="V35" s="39">
        <v>18.213121815000001</v>
      </c>
      <c r="W35" s="39">
        <v>17.478749033</v>
      </c>
      <c r="X35" s="39">
        <v>16.689361254000001</v>
      </c>
      <c r="Y35" s="41">
        <v>17.548098389</v>
      </c>
      <c r="Z35" s="74">
        <f t="shared" si="2"/>
        <v>13.111156349750003</v>
      </c>
      <c r="AA35" s="74">
        <f t="shared" si="3"/>
        <v>2.6869857117794522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-8.0546541000000005</v>
      </c>
      <c r="C40" s="25">
        <v>-10.1625143</v>
      </c>
      <c r="D40" s="25">
        <v>-9.7298216000000011</v>
      </c>
      <c r="E40" s="25">
        <v>-10.8516029</v>
      </c>
      <c r="F40" s="25">
        <v>-12.747964700000001</v>
      </c>
      <c r="G40" s="25">
        <v>-14.713686200000001</v>
      </c>
      <c r="H40" s="25">
        <v>-14.008047100000001</v>
      </c>
      <c r="I40" s="25">
        <v>-13.4918703</v>
      </c>
      <c r="J40" s="25">
        <v>-14.720033299999999</v>
      </c>
      <c r="K40" s="25">
        <v>-17.145863299999998</v>
      </c>
      <c r="L40" s="25">
        <v>-14.5214686</v>
      </c>
      <c r="M40" s="25">
        <v>-13.257962900000001</v>
      </c>
      <c r="N40" s="25">
        <v>-14.293265099999999</v>
      </c>
      <c r="O40" s="25">
        <v>-13.9021115</v>
      </c>
      <c r="P40" s="25">
        <v>-15.914923099999999</v>
      </c>
      <c r="Q40" s="25">
        <v>-14.567526599999999</v>
      </c>
      <c r="R40" s="25">
        <v>-14.671931999999998</v>
      </c>
      <c r="S40" s="25">
        <v>-13.656057999999998</v>
      </c>
      <c r="T40" s="18">
        <v>-11.807046999999999</v>
      </c>
      <c r="U40" s="18">
        <v>-9.9868837999999993</v>
      </c>
      <c r="V40" s="18">
        <v>-12.342625</v>
      </c>
      <c r="W40" s="18">
        <v>-16.042961500000001</v>
      </c>
      <c r="X40" s="20">
        <v>-14.0933896</v>
      </c>
      <c r="Z40" s="75">
        <f>AVERAGE(A40:X40)</f>
        <v>-13.247139673913043</v>
      </c>
      <c r="AA40" s="71">
        <f>STDEV(A40:X40)</f>
        <v>2.2487813675755204</v>
      </c>
      <c r="AB40" s="47"/>
    </row>
    <row r="41" spans="1:28" x14ac:dyDescent="0.2">
      <c r="A41" s="48" t="s">
        <v>118</v>
      </c>
      <c r="B41" s="28">
        <v>-2.4827343000000002</v>
      </c>
      <c r="C41" s="28">
        <v>-2.9885779000000001</v>
      </c>
      <c r="D41" s="28">
        <v>-3.5095967999999997</v>
      </c>
      <c r="E41" s="28">
        <v>-4.291963</v>
      </c>
      <c r="F41" s="28">
        <v>-5.6124006999999994</v>
      </c>
      <c r="G41" s="28">
        <v>-7.8976684000000006</v>
      </c>
      <c r="H41" s="28">
        <v>-6.8745308000000005</v>
      </c>
      <c r="I41" s="28">
        <v>-6.2683915000000008</v>
      </c>
      <c r="J41" s="28">
        <v>-6.9244495000000006</v>
      </c>
      <c r="K41" s="28">
        <v>-6.8480014000000002</v>
      </c>
      <c r="L41" s="28">
        <v>-5.4318539999999995</v>
      </c>
      <c r="M41" s="28">
        <v>-5.1022225999999993</v>
      </c>
      <c r="N41" s="28">
        <v>-5.2988631000000002</v>
      </c>
      <c r="O41" s="28">
        <v>-5.1471152</v>
      </c>
      <c r="P41" s="28">
        <v>-6.1848505999999999</v>
      </c>
      <c r="Q41" s="28">
        <v>-6.2335537000000008</v>
      </c>
      <c r="R41" s="28">
        <v>-5.0457269</v>
      </c>
      <c r="S41" s="28">
        <v>-4.6324292000000007</v>
      </c>
      <c r="T41" s="25">
        <v>-3.4649691000000002</v>
      </c>
      <c r="U41" s="25">
        <v>-2.4471645</v>
      </c>
      <c r="V41" s="25">
        <v>-3.3447605999999999</v>
      </c>
      <c r="W41" s="25">
        <v>-5.3319189000000007</v>
      </c>
      <c r="X41" s="27">
        <v>-4.9322661999999999</v>
      </c>
      <c r="Z41" s="76">
        <f>AVERAGE(A41:X41)</f>
        <v>-5.0563482130434796</v>
      </c>
      <c r="AA41" s="77">
        <f>STDEV(A41:X41)</f>
        <v>1.4945864289196809</v>
      </c>
    </row>
    <row r="42" spans="1:28" x14ac:dyDescent="0.2">
      <c r="A42" s="49" t="s">
        <v>119</v>
      </c>
      <c r="B42" s="32">
        <v>1.0586899999999999</v>
      </c>
      <c r="C42" s="32">
        <v>0.81009676999999991</v>
      </c>
      <c r="D42" s="32">
        <v>0.29520113000000003</v>
      </c>
      <c r="E42" s="32">
        <v>0</v>
      </c>
      <c r="F42" s="32">
        <v>-0.86676530000000007</v>
      </c>
      <c r="G42" s="32">
        <v>-1.7601776</v>
      </c>
      <c r="H42" s="32">
        <v>-1.441899</v>
      </c>
      <c r="I42" s="32">
        <v>-1.2161481999999999</v>
      </c>
      <c r="J42" s="32">
        <v>-1.4869000999999999</v>
      </c>
      <c r="K42" s="32">
        <v>-1.1535096999999999</v>
      </c>
      <c r="L42" s="32">
        <v>-0.47517230000000005</v>
      </c>
      <c r="M42" s="32">
        <v>0</v>
      </c>
      <c r="N42" s="32">
        <v>-1.0253200000000001E-2</v>
      </c>
      <c r="O42" s="32">
        <v>-0.25085379999999996</v>
      </c>
      <c r="P42" s="32">
        <v>-0.67147089999999998</v>
      </c>
      <c r="Q42" s="32">
        <v>-0.58351569999999997</v>
      </c>
      <c r="R42" s="32">
        <v>2.3781210000000001E-2</v>
      </c>
      <c r="S42" s="32">
        <v>0.29451252999999999</v>
      </c>
      <c r="T42" s="32">
        <v>0.56297020000000009</v>
      </c>
      <c r="U42" s="32">
        <v>1.06964163</v>
      </c>
      <c r="V42" s="32">
        <v>0.98249300000000006</v>
      </c>
      <c r="W42" s="32">
        <v>0.21716687000000001</v>
      </c>
      <c r="X42" s="34">
        <v>0.55258375000000004</v>
      </c>
      <c r="Z42" s="78">
        <f>AVERAGE(A42:X42)</f>
        <v>-0.17606646565217393</v>
      </c>
      <c r="AA42" s="73">
        <f>STDEV(A42:X42)</f>
        <v>0.85404522886810663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-13.396052937499999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-4.4290986375000001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19.59612277867528</v>
      </c>
      <c r="C50" s="20">
        <v>19.119189094722124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10.516962843295637</v>
      </c>
      <c r="C51" s="63">
        <v>9.9615519049283474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x14ac:dyDescent="0.25">
      <c r="A54" s="64" t="s">
        <v>59</v>
      </c>
      <c r="B54" s="51" t="s">
        <v>60</v>
      </c>
      <c r="C54" s="51"/>
      <c r="D54" s="52"/>
      <c r="E54" s="53">
        <f>MIN(B40:X40)</f>
        <v>-17.145863299999998</v>
      </c>
      <c r="F54" s="3"/>
      <c r="G54" s="121" t="s">
        <v>83</v>
      </c>
      <c r="H54" s="122"/>
      <c r="I54" s="123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-16.042961500000001</v>
      </c>
    </row>
    <row r="55" spans="1:27" ht="12" x14ac:dyDescent="0.25">
      <c r="A55" s="3"/>
      <c r="B55" s="55" t="s">
        <v>64</v>
      </c>
      <c r="C55" s="55"/>
      <c r="D55" s="56"/>
      <c r="E55" s="79">
        <f>MIN(B41:X41)</f>
        <v>-7.8976684000000006</v>
      </c>
      <c r="F55" s="3"/>
      <c r="G55" s="124" t="s">
        <v>71</v>
      </c>
      <c r="H55" s="125"/>
      <c r="I55" s="126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-5.3319189000000007</v>
      </c>
    </row>
    <row r="56" spans="1:27" ht="12" x14ac:dyDescent="0.25">
      <c r="A56" s="3"/>
      <c r="B56" s="57" t="s">
        <v>66</v>
      </c>
      <c r="C56" s="57"/>
      <c r="D56" s="58"/>
      <c r="E56" s="80">
        <f>MIN(B42:X42)</f>
        <v>-1.7601776</v>
      </c>
      <c r="F56" s="64"/>
      <c r="G56" s="108" t="s">
        <v>71</v>
      </c>
      <c r="H56" s="109"/>
      <c r="I56" s="110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0.21716687000000001</v>
      </c>
    </row>
    <row r="57" spans="1:27" ht="12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31.88369781312127</v>
      </c>
      <c r="C60" s="18">
        <v>32.609689213893965</v>
      </c>
      <c r="D60" s="18">
        <v>34.876741693461952</v>
      </c>
      <c r="E60" s="18">
        <v>33.968565815324162</v>
      </c>
      <c r="F60" s="18">
        <v>34.330951921220318</v>
      </c>
      <c r="G60" s="18">
        <v>34.812604885325378</v>
      </c>
      <c r="H60" s="18">
        <v>35.161170804001486</v>
      </c>
      <c r="I60" s="18">
        <v>36.01588628762542</v>
      </c>
      <c r="J60" s="18">
        <v>36.897717666948438</v>
      </c>
      <c r="K60" s="18">
        <v>37.515631513130472</v>
      </c>
      <c r="L60" s="18">
        <v>38.057794377825829</v>
      </c>
      <c r="M60" s="18">
        <v>37.630927442391929</v>
      </c>
      <c r="N60" s="18">
        <v>37.000180929980097</v>
      </c>
      <c r="O60" s="18">
        <v>37.421888948402071</v>
      </c>
      <c r="P60" s="19">
        <v>37.178571428571431</v>
      </c>
      <c r="Q60" s="18">
        <v>35.154602951510896</v>
      </c>
      <c r="R60" s="19">
        <v>34.040732500427865</v>
      </c>
      <c r="S60" s="19">
        <v>31.579834766481202</v>
      </c>
      <c r="T60" s="19">
        <v>30.031066620642044</v>
      </c>
      <c r="U60" s="19">
        <v>28.028814669286184</v>
      </c>
      <c r="V60" s="19">
        <v>25.890698049330968</v>
      </c>
      <c r="W60" s="19">
        <v>26.921834625322997</v>
      </c>
      <c r="X60" s="19">
        <v>25.18578352180937</v>
      </c>
      <c r="Y60" s="20">
        <v>24.152394267738554</v>
      </c>
      <c r="Z60" s="71">
        <f>AVERAGE(B60:Y60)</f>
        <v>33.181157613073928</v>
      </c>
      <c r="AA60" s="71">
        <f>STDEV(B60:Y60)</f>
        <v>4.3118500052723192</v>
      </c>
    </row>
    <row r="61" spans="1:27" x14ac:dyDescent="0.2">
      <c r="A61" s="60" t="s">
        <v>68</v>
      </c>
      <c r="B61" s="61">
        <v>14.363817097415508</v>
      </c>
      <c r="C61" s="61">
        <v>14.60237659963437</v>
      </c>
      <c r="D61" s="61">
        <v>15.92711682743837</v>
      </c>
      <c r="E61" s="61">
        <v>16.129666011787819</v>
      </c>
      <c r="F61" s="61">
        <v>16.83722726395057</v>
      </c>
      <c r="G61" s="61">
        <v>17.807197464105911</v>
      </c>
      <c r="H61" s="61">
        <v>18.303075213041868</v>
      </c>
      <c r="I61" s="61">
        <v>18.311036789297656</v>
      </c>
      <c r="J61" s="61">
        <v>19.399830938292475</v>
      </c>
      <c r="K61" s="61">
        <v>20.362651104626927</v>
      </c>
      <c r="L61" s="61">
        <v>21.328877530961275</v>
      </c>
      <c r="M61" s="61">
        <v>20.129499143020375</v>
      </c>
      <c r="N61" s="61">
        <v>19.413786864483445</v>
      </c>
      <c r="O61" s="61">
        <v>20.139260846277452</v>
      </c>
      <c r="P61" s="62">
        <v>19.517857142857142</v>
      </c>
      <c r="Q61" s="61">
        <v>18.288826423049894</v>
      </c>
      <c r="R61" s="62">
        <v>17.662159849392438</v>
      </c>
      <c r="S61" s="62">
        <v>17.046029337379867</v>
      </c>
      <c r="T61" s="62">
        <v>15.861235761132205</v>
      </c>
      <c r="U61" s="62">
        <v>14.767518009168304</v>
      </c>
      <c r="V61" s="62">
        <v>13.267773657907464</v>
      </c>
      <c r="W61" s="62">
        <v>13.840439276485789</v>
      </c>
      <c r="X61" s="62">
        <v>13.69951534733441</v>
      </c>
      <c r="Y61" s="63">
        <v>13.264592799720379</v>
      </c>
      <c r="Z61" s="77">
        <f>AVERAGE(B61:Y61)</f>
        <v>17.094640304115082</v>
      </c>
      <c r="AA61" s="77">
        <f>STDEV(B61:Y61)</f>
        <v>2.4956330382145371</v>
      </c>
    </row>
    <row r="62" spans="1:27" x14ac:dyDescent="0.2">
      <c r="A62" s="31" t="s">
        <v>69</v>
      </c>
      <c r="B62" s="32">
        <v>6.4115308151093435</v>
      </c>
      <c r="C62" s="32">
        <v>6.7184643510054851</v>
      </c>
      <c r="D62" s="32">
        <v>6.92390139335477</v>
      </c>
      <c r="E62" s="32">
        <v>7.4656188605108058</v>
      </c>
      <c r="F62" s="32">
        <v>7.7428074917937826</v>
      </c>
      <c r="G62" s="32">
        <v>8.8383367518180123</v>
      </c>
      <c r="H62" s="32">
        <v>9.0033345683586514</v>
      </c>
      <c r="I62" s="32">
        <v>9.0719063545150505</v>
      </c>
      <c r="J62" s="32">
        <v>9.7421808960270493</v>
      </c>
      <c r="K62" s="32">
        <v>10.295956648603585</v>
      </c>
      <c r="L62" s="32">
        <v>11.067426774130135</v>
      </c>
      <c r="M62" s="32">
        <v>10.359931441630167</v>
      </c>
      <c r="N62" s="32">
        <v>9.7159399312466075</v>
      </c>
      <c r="O62" s="32">
        <v>9.9803606498839486</v>
      </c>
      <c r="P62" s="33">
        <v>9.4285714285714288</v>
      </c>
      <c r="Q62" s="32">
        <v>9.241040056219255</v>
      </c>
      <c r="R62" s="33">
        <v>9.122026356323806</v>
      </c>
      <c r="S62" s="33">
        <v>8.885516776260328</v>
      </c>
      <c r="T62" s="33">
        <v>8.5605799102519846</v>
      </c>
      <c r="U62" s="33">
        <v>8.267845448592011</v>
      </c>
      <c r="V62" s="33">
        <v>7.3512816379171371</v>
      </c>
      <c r="W62" s="33">
        <v>7.913436692506461</v>
      </c>
      <c r="X62" s="33">
        <v>8.4329563812600963</v>
      </c>
      <c r="Y62" s="34">
        <v>7.8818594896889191</v>
      </c>
      <c r="Z62" s="73">
        <f>AVERAGE(B62:Y62)</f>
        <v>8.6842837960657828</v>
      </c>
      <c r="AA62" s="73">
        <f>STDEV(B62:Y62)</f>
        <v>1.2173913062169859</v>
      </c>
    </row>
  </sheetData>
  <mergeCells count="7">
    <mergeCell ref="G56:I56"/>
    <mergeCell ref="B3:D3"/>
    <mergeCell ref="H3:J3"/>
    <mergeCell ref="H4:J4"/>
    <mergeCell ref="Q5:R5"/>
    <mergeCell ref="G54:I54"/>
    <mergeCell ref="G55:I55"/>
  </mergeCells>
  <pageMargins left="0.19685039370078741" right="0.19685039370078741" top="0.59055118110236227" bottom="0.51181102362204722" header="0.31496062992125984" footer="0.19685039370078741"/>
  <pageSetup paperSize="9" scale="72" orientation="landscape" r:id="rId1"/>
  <headerFooter>
    <oddHeader>&amp;LECCBSO - Study group</oddHeader>
    <oddFooter>&amp;L&amp;F&amp;R&amp;A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11" t="s">
        <v>121</v>
      </c>
      <c r="C3" s="112"/>
      <c r="D3" s="113"/>
      <c r="E3" s="3"/>
      <c r="F3" s="5" t="s">
        <v>1</v>
      </c>
      <c r="G3" s="5"/>
      <c r="H3" s="114" t="s">
        <v>82</v>
      </c>
      <c r="I3" s="115"/>
      <c r="J3" s="116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" x14ac:dyDescent="0.25">
      <c r="A4" s="3"/>
      <c r="B4" s="3"/>
      <c r="C4" s="3"/>
      <c r="D4" s="3"/>
      <c r="E4" s="2"/>
      <c r="F4" s="5" t="s">
        <v>3</v>
      </c>
      <c r="G4" s="5"/>
      <c r="H4" s="117" t="s">
        <v>74</v>
      </c>
      <c r="I4" s="118"/>
      <c r="J4" s="119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120"/>
      <c r="R5" s="120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972</v>
      </c>
      <c r="C8" s="70">
        <v>1096</v>
      </c>
      <c r="D8" s="70">
        <v>1223</v>
      </c>
      <c r="E8" s="70">
        <v>1286</v>
      </c>
      <c r="F8" s="70">
        <v>1359</v>
      </c>
      <c r="G8" s="70">
        <v>1370</v>
      </c>
      <c r="H8" s="70">
        <v>1358</v>
      </c>
      <c r="I8" s="70">
        <v>1365</v>
      </c>
      <c r="J8" s="70">
        <v>1422</v>
      </c>
      <c r="K8" s="70">
        <v>1530</v>
      </c>
      <c r="L8" s="70">
        <v>1589</v>
      </c>
      <c r="M8" s="70">
        <v>1696</v>
      </c>
      <c r="N8" s="70">
        <v>1728</v>
      </c>
      <c r="O8" s="70">
        <v>1840</v>
      </c>
      <c r="P8" s="70">
        <v>1869</v>
      </c>
      <c r="Q8" s="70">
        <v>1912</v>
      </c>
      <c r="R8" s="70">
        <v>1902</v>
      </c>
      <c r="S8" s="70">
        <v>2061</v>
      </c>
      <c r="T8" s="68">
        <v>2096</v>
      </c>
      <c r="U8" s="68">
        <v>2147</v>
      </c>
      <c r="V8" s="68">
        <v>2232</v>
      </c>
      <c r="W8" s="68">
        <v>2259</v>
      </c>
      <c r="X8" s="68">
        <v>2261</v>
      </c>
      <c r="Y8" s="67">
        <v>2261</v>
      </c>
      <c r="Z8" s="3"/>
      <c r="AA8" s="3"/>
    </row>
    <row r="9" spans="1:27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3.6008230452674899</v>
      </c>
      <c r="C12" s="18">
        <v>3.0109489051094891</v>
      </c>
      <c r="D12" s="18">
        <v>3.5977105478331972</v>
      </c>
      <c r="E12" s="18">
        <v>4.0435458786936236</v>
      </c>
      <c r="F12" s="18">
        <v>4.8565121412803531</v>
      </c>
      <c r="G12" s="18">
        <v>5.1824817518248176</v>
      </c>
      <c r="H12" s="18">
        <v>5.4491899852724597</v>
      </c>
      <c r="I12" s="18">
        <v>4.542124542124542</v>
      </c>
      <c r="J12" s="18">
        <v>4.852320675105485</v>
      </c>
      <c r="K12" s="18">
        <v>5.4901960784313726</v>
      </c>
      <c r="L12" s="18">
        <v>4.9716803020767779</v>
      </c>
      <c r="M12" s="18">
        <v>5.0117924528301891</v>
      </c>
      <c r="N12" s="18">
        <v>4.8611111111111116</v>
      </c>
      <c r="O12" s="18">
        <v>4.945652173913043</v>
      </c>
      <c r="P12" s="18">
        <v>5.7249866238630283</v>
      </c>
      <c r="Q12" s="18">
        <v>6.0669456066945608</v>
      </c>
      <c r="R12" s="18">
        <v>4.8895899053627758</v>
      </c>
      <c r="S12" s="19">
        <v>4.9975739932071805</v>
      </c>
      <c r="T12" s="19">
        <v>5.2003816793893129</v>
      </c>
      <c r="U12" s="19">
        <v>4.0987424312994873</v>
      </c>
      <c r="V12" s="19">
        <v>4.435483870967742</v>
      </c>
      <c r="W12" s="19">
        <v>4.2939353696325808</v>
      </c>
      <c r="X12" s="19">
        <v>5.2189296771340112</v>
      </c>
      <c r="Y12" s="20">
        <v>3.7593984962406015</v>
      </c>
      <c r="Z12" s="71">
        <f t="shared" ref="Z12:Z22" si="0">AVERAGE(B12:Y12)</f>
        <v>4.7125857185277189</v>
      </c>
      <c r="AA12" s="71">
        <f t="shared" ref="AA12:AA22" si="1">STDEV(B12:Y12)</f>
        <v>0.7370944832541596</v>
      </c>
    </row>
    <row r="13" spans="1:27" x14ac:dyDescent="0.2">
      <c r="A13" s="21" t="s">
        <v>11</v>
      </c>
      <c r="B13" s="22">
        <v>10.2880658436214</v>
      </c>
      <c r="C13" s="22">
        <v>11.952554744525548</v>
      </c>
      <c r="D13" s="22">
        <v>11.120196238757154</v>
      </c>
      <c r="E13" s="22">
        <v>10.419906687402799</v>
      </c>
      <c r="F13" s="22">
        <v>11.773362766740251</v>
      </c>
      <c r="G13" s="22">
        <v>10.729927007299271</v>
      </c>
      <c r="H13" s="22">
        <v>13.991163475699558</v>
      </c>
      <c r="I13" s="22">
        <v>11.868131868131867</v>
      </c>
      <c r="J13" s="22">
        <v>12.09563994374121</v>
      </c>
      <c r="K13" s="22">
        <v>13.333333333333334</v>
      </c>
      <c r="L13" s="22">
        <v>13.593455003146634</v>
      </c>
      <c r="M13" s="22">
        <v>14.445754716981133</v>
      </c>
      <c r="N13" s="22">
        <v>12.557870370370368</v>
      </c>
      <c r="O13" s="22">
        <v>12.82608695652174</v>
      </c>
      <c r="P13" s="22">
        <v>10.968432316746924</v>
      </c>
      <c r="Q13" s="22">
        <v>10.669456066945607</v>
      </c>
      <c r="R13" s="22">
        <v>9.989484752891693</v>
      </c>
      <c r="S13" s="23">
        <v>8.6851043182920922</v>
      </c>
      <c r="T13" s="23">
        <v>8.7309160305343507</v>
      </c>
      <c r="U13" s="23">
        <v>5.2165812761993484</v>
      </c>
      <c r="V13" s="23">
        <v>5.4659498207885306</v>
      </c>
      <c r="W13" s="23">
        <v>4.6923417441345725</v>
      </c>
      <c r="X13" s="23">
        <v>3.8920831490490935</v>
      </c>
      <c r="Y13" s="24">
        <v>3.8920831490490935</v>
      </c>
      <c r="Z13" s="72">
        <f t="shared" si="0"/>
        <v>10.133245065870982</v>
      </c>
      <c r="AA13" s="72">
        <f t="shared" si="1"/>
        <v>3.2414185645515556</v>
      </c>
    </row>
    <row r="14" spans="1:27" x14ac:dyDescent="0.2">
      <c r="A14" s="21" t="s">
        <v>12</v>
      </c>
      <c r="B14" s="22">
        <v>9.5679012345679002</v>
      </c>
      <c r="C14" s="22">
        <v>11.678832116788321</v>
      </c>
      <c r="D14" s="22">
        <v>10.220768601798854</v>
      </c>
      <c r="E14" s="22">
        <v>10.108864696734059</v>
      </c>
      <c r="F14" s="22">
        <v>9.6394407652685796</v>
      </c>
      <c r="G14" s="22">
        <v>9.6350364963503647</v>
      </c>
      <c r="H14" s="22">
        <v>10.088365243004418</v>
      </c>
      <c r="I14" s="22">
        <v>8.864468864468865</v>
      </c>
      <c r="J14" s="22">
        <v>9.8452883263009845</v>
      </c>
      <c r="K14" s="22">
        <v>9.2810457516339877</v>
      </c>
      <c r="L14" s="22">
        <v>9.8174952800503466</v>
      </c>
      <c r="M14" s="22">
        <v>7.665094339622641</v>
      </c>
      <c r="N14" s="22">
        <v>9.8379629629629637</v>
      </c>
      <c r="O14" s="22">
        <v>8.9673913043478262</v>
      </c>
      <c r="P14" s="22">
        <v>9.5773140716960938</v>
      </c>
      <c r="Q14" s="22">
        <v>8.943514644351465</v>
      </c>
      <c r="R14" s="22">
        <v>7.2555205047318623</v>
      </c>
      <c r="S14" s="23">
        <v>7.4721009218825811</v>
      </c>
      <c r="T14" s="23">
        <v>7.3950381679389317</v>
      </c>
      <c r="U14" s="23">
        <v>7.1727992547741035</v>
      </c>
      <c r="V14" s="23">
        <v>6.4964157706093193</v>
      </c>
      <c r="W14" s="23">
        <v>6.241699867197875</v>
      </c>
      <c r="X14" s="23">
        <v>4.4228217602830604</v>
      </c>
      <c r="Y14" s="24">
        <v>4.4670499778858908</v>
      </c>
      <c r="Z14" s="72">
        <f t="shared" si="0"/>
        <v>8.5275929552188039</v>
      </c>
      <c r="AA14" s="72">
        <f t="shared" si="1"/>
        <v>1.8395135142024319</v>
      </c>
    </row>
    <row r="15" spans="1:27" x14ac:dyDescent="0.2">
      <c r="A15" s="21" t="s">
        <v>13</v>
      </c>
      <c r="B15" s="25">
        <v>31.275720164609055</v>
      </c>
      <c r="C15" s="25">
        <v>28.558394160583944</v>
      </c>
      <c r="D15" s="25">
        <v>33.769419460343421</v>
      </c>
      <c r="E15" s="25">
        <v>32.65940902021773</v>
      </c>
      <c r="F15" s="25">
        <v>30.757910228108905</v>
      </c>
      <c r="G15" s="25">
        <v>30.802919708029197</v>
      </c>
      <c r="H15" s="25">
        <v>27.245949926362297</v>
      </c>
      <c r="I15" s="25">
        <v>29.230769230769234</v>
      </c>
      <c r="J15" s="25">
        <v>28.973277074542896</v>
      </c>
      <c r="K15" s="25">
        <v>27.843137254901961</v>
      </c>
      <c r="L15" s="25">
        <v>27.753303964757709</v>
      </c>
      <c r="M15" s="25">
        <v>28.714622641509436</v>
      </c>
      <c r="N15" s="25">
        <v>28.067129629629626</v>
      </c>
      <c r="O15" s="25">
        <v>28.804347826086957</v>
      </c>
      <c r="P15" s="25">
        <v>27.447833065810595</v>
      </c>
      <c r="Q15" s="25">
        <v>26.935146443514647</v>
      </c>
      <c r="R15" s="25">
        <v>27.287066246056785</v>
      </c>
      <c r="S15" s="26">
        <v>26.152353226589035</v>
      </c>
      <c r="T15" s="26">
        <v>24.904580152671755</v>
      </c>
      <c r="U15" s="26">
        <v>26.036329762459243</v>
      </c>
      <c r="V15" s="26">
        <v>24.103942652329749</v>
      </c>
      <c r="W15" s="26">
        <v>24.435590969455511</v>
      </c>
      <c r="X15" s="26">
        <v>22.777532065457763</v>
      </c>
      <c r="Y15" s="27">
        <v>22.64484741264927</v>
      </c>
      <c r="Z15" s="72">
        <f t="shared" si="0"/>
        <v>27.799230511976944</v>
      </c>
      <c r="AA15" s="72">
        <f t="shared" si="1"/>
        <v>2.8547927343535595</v>
      </c>
    </row>
    <row r="16" spans="1:27" x14ac:dyDescent="0.2">
      <c r="A16" s="21" t="s">
        <v>14</v>
      </c>
      <c r="B16" s="28">
        <v>32.407407407407405</v>
      </c>
      <c r="C16" s="28">
        <v>32.664233576642339</v>
      </c>
      <c r="D16" s="28">
        <v>29.517579721995098</v>
      </c>
      <c r="E16" s="28">
        <v>29.86003110419907</v>
      </c>
      <c r="F16" s="28">
        <v>29.212656364974244</v>
      </c>
      <c r="G16" s="28">
        <v>29.416058394160583</v>
      </c>
      <c r="H16" s="28">
        <v>29.381443298969074</v>
      </c>
      <c r="I16" s="28">
        <v>31.428571428571427</v>
      </c>
      <c r="J16" s="28">
        <v>30.168776371308013</v>
      </c>
      <c r="K16" s="28">
        <v>28.692810457516337</v>
      </c>
      <c r="L16" s="28">
        <v>27.942101950912523</v>
      </c>
      <c r="M16" s="28">
        <v>29.127358490566035</v>
      </c>
      <c r="N16" s="28">
        <v>28.993055555555557</v>
      </c>
      <c r="O16" s="28">
        <v>29.184782608695652</v>
      </c>
      <c r="P16" s="28">
        <v>30.337078651685395</v>
      </c>
      <c r="Q16" s="28">
        <v>30.439330543933053</v>
      </c>
      <c r="R16" s="28">
        <v>31.335436382754995</v>
      </c>
      <c r="S16" s="29">
        <v>31.6836487142164</v>
      </c>
      <c r="T16" s="29">
        <v>31.202290076335874</v>
      </c>
      <c r="U16" s="29">
        <v>32.929669306008385</v>
      </c>
      <c r="V16" s="29">
        <v>33.378136200716845</v>
      </c>
      <c r="W16" s="29">
        <v>32.138114209827357</v>
      </c>
      <c r="X16" s="29">
        <v>32.507739938080491</v>
      </c>
      <c r="Y16" s="30">
        <v>33.967271118973905</v>
      </c>
      <c r="Z16" s="72">
        <f t="shared" si="0"/>
        <v>30.746482578083583</v>
      </c>
      <c r="AA16" s="72">
        <f t="shared" si="1"/>
        <v>1.6750524852939097</v>
      </c>
    </row>
    <row r="17" spans="1:27" x14ac:dyDescent="0.2">
      <c r="A17" s="31" t="s">
        <v>15</v>
      </c>
      <c r="B17" s="32">
        <v>12.860082304526749</v>
      </c>
      <c r="C17" s="32">
        <v>12.135036496350365</v>
      </c>
      <c r="D17" s="32">
        <v>11.774325429272281</v>
      </c>
      <c r="E17" s="32">
        <v>12.908242612752721</v>
      </c>
      <c r="F17" s="32">
        <v>13.760117733627666</v>
      </c>
      <c r="G17" s="32">
        <v>14.233576642335766</v>
      </c>
      <c r="H17" s="32">
        <v>13.843888070692195</v>
      </c>
      <c r="I17" s="32">
        <v>14.065934065934066</v>
      </c>
      <c r="J17" s="32">
        <v>14.064697609001406</v>
      </c>
      <c r="K17" s="32">
        <v>15.359477124183007</v>
      </c>
      <c r="L17" s="32">
        <v>15.921963499056011</v>
      </c>
      <c r="M17" s="32">
        <v>15.035377358490564</v>
      </c>
      <c r="N17" s="32">
        <v>15.682870370370368</v>
      </c>
      <c r="O17" s="32">
        <v>15.271739130434783</v>
      </c>
      <c r="P17" s="32">
        <v>15.944355270197965</v>
      </c>
      <c r="Q17" s="32">
        <v>16.94560669456067</v>
      </c>
      <c r="R17" s="32">
        <v>19.242902208201894</v>
      </c>
      <c r="S17" s="33">
        <v>21.009218825812713</v>
      </c>
      <c r="T17" s="33">
        <v>22.566793893129773</v>
      </c>
      <c r="U17" s="33">
        <v>24.545877969259433</v>
      </c>
      <c r="V17" s="33">
        <v>26.120071684587813</v>
      </c>
      <c r="W17" s="33">
        <v>28.1983178397521</v>
      </c>
      <c r="X17" s="33">
        <v>31.180893409995576</v>
      </c>
      <c r="Y17" s="34">
        <v>31.269349845201237</v>
      </c>
      <c r="Z17" s="73">
        <f t="shared" si="0"/>
        <v>18.080863170321965</v>
      </c>
      <c r="AA17" s="73">
        <f t="shared" si="1"/>
        <v>6.0362333701433499</v>
      </c>
    </row>
    <row r="18" spans="1:27" x14ac:dyDescent="0.2">
      <c r="A18" s="17" t="s">
        <v>124</v>
      </c>
      <c r="B18" s="35">
        <v>2.4725260607999999</v>
      </c>
      <c r="C18" s="35">
        <v>2.1010171290000001</v>
      </c>
      <c r="D18" s="35">
        <v>2.6049634426999999</v>
      </c>
      <c r="E18" s="35">
        <v>2.7184212453000001</v>
      </c>
      <c r="F18" s="35">
        <v>1.8617743658999999</v>
      </c>
      <c r="G18" s="35">
        <v>1.1793155838</v>
      </c>
      <c r="H18" s="35">
        <v>0.68429651899999999</v>
      </c>
      <c r="I18" s="35">
        <v>1.3672562677</v>
      </c>
      <c r="J18" s="35">
        <v>1.2132734611</v>
      </c>
      <c r="K18" s="35">
        <v>0.82634648389999998</v>
      </c>
      <c r="L18" s="35">
        <v>1.0343411224000001</v>
      </c>
      <c r="M18" s="35">
        <v>1.1513288604</v>
      </c>
      <c r="N18" s="35">
        <v>1.4163959733</v>
      </c>
      <c r="O18" s="35">
        <v>1.5129305756</v>
      </c>
      <c r="P18" s="36">
        <v>1.5625</v>
      </c>
      <c r="Q18" s="35">
        <v>1.5688138815999999</v>
      </c>
      <c r="R18" s="36">
        <v>2.1306818181999998</v>
      </c>
      <c r="S18" s="36">
        <v>2.8131078857</v>
      </c>
      <c r="T18" s="36">
        <v>2.3960830134000002</v>
      </c>
      <c r="U18" s="36">
        <v>5.4928446151000001</v>
      </c>
      <c r="V18" s="36">
        <v>5.2091517561999998</v>
      </c>
      <c r="W18" s="36">
        <v>6.0028872457000002</v>
      </c>
      <c r="X18" s="36">
        <v>6.3236844391</v>
      </c>
      <c r="Y18" s="40">
        <v>8.2532047139000007</v>
      </c>
      <c r="Z18" s="53">
        <f t="shared" si="0"/>
        <v>2.6623811024916666</v>
      </c>
      <c r="AA18" s="53">
        <f t="shared" si="1"/>
        <v>2.0341394864336562</v>
      </c>
    </row>
    <row r="19" spans="1:27" x14ac:dyDescent="0.2">
      <c r="A19" s="37" t="s">
        <v>16</v>
      </c>
      <c r="B19" s="25">
        <v>10.862057882</v>
      </c>
      <c r="C19" s="25">
        <v>9.2745667230999995</v>
      </c>
      <c r="D19" s="25">
        <v>10.021653116</v>
      </c>
      <c r="E19" s="25">
        <v>10.198170052</v>
      </c>
      <c r="F19" s="25">
        <v>9.3275201282999998</v>
      </c>
      <c r="G19" s="25">
        <v>9.5308742361000007</v>
      </c>
      <c r="H19" s="25">
        <v>7.7751667204999997</v>
      </c>
      <c r="I19" s="25">
        <v>9.8297837044000005</v>
      </c>
      <c r="J19" s="25">
        <v>9.2315186303000001</v>
      </c>
      <c r="K19" s="25">
        <v>8.6289391730999991</v>
      </c>
      <c r="L19" s="25">
        <v>8.3340502061000006</v>
      </c>
      <c r="M19" s="25">
        <v>8.3534451365999995</v>
      </c>
      <c r="N19" s="25">
        <v>9.1972776804999992</v>
      </c>
      <c r="O19" s="25">
        <v>8.8778608583</v>
      </c>
      <c r="P19" s="26">
        <v>9.5373360131999991</v>
      </c>
      <c r="Q19" s="25">
        <v>9.4461635238999992</v>
      </c>
      <c r="R19" s="26">
        <v>11.510867272</v>
      </c>
      <c r="S19" s="26">
        <v>11.975403536</v>
      </c>
      <c r="T19" s="26">
        <v>12.521891865000001</v>
      </c>
      <c r="U19" s="26">
        <v>14.680892277</v>
      </c>
      <c r="V19" s="26">
        <v>15.613805061000001</v>
      </c>
      <c r="W19" s="26">
        <v>16.217359888000001</v>
      </c>
      <c r="X19" s="26">
        <v>17.364220179</v>
      </c>
      <c r="Y19" s="27">
        <v>18.774574895000001</v>
      </c>
      <c r="Z19" s="72">
        <f t="shared" si="0"/>
        <v>11.128558281558332</v>
      </c>
      <c r="AA19" s="72">
        <f t="shared" si="1"/>
        <v>3.1111651059365988</v>
      </c>
    </row>
    <row r="20" spans="1:27" x14ac:dyDescent="0.2">
      <c r="A20" s="37" t="s">
        <v>17</v>
      </c>
      <c r="B20" s="25">
        <v>22.711376584</v>
      </c>
      <c r="C20" s="25">
        <v>22.728716966</v>
      </c>
      <c r="D20" s="25">
        <v>21.30504732</v>
      </c>
      <c r="E20" s="25">
        <v>21.312226893999998</v>
      </c>
      <c r="F20" s="25">
        <v>21.141429845000001</v>
      </c>
      <c r="G20" s="25">
        <v>21.347746922999999</v>
      </c>
      <c r="H20" s="25">
        <v>20.653918686000001</v>
      </c>
      <c r="I20" s="25">
        <v>22.671920196999999</v>
      </c>
      <c r="J20" s="25">
        <v>21.857728259999998</v>
      </c>
      <c r="K20" s="25">
        <v>21.851656121000001</v>
      </c>
      <c r="L20" s="25">
        <v>21.402526092999999</v>
      </c>
      <c r="M20" s="25">
        <v>21.596971107000002</v>
      </c>
      <c r="N20" s="25">
        <v>22.142234802000001</v>
      </c>
      <c r="O20" s="25">
        <v>21.726875303</v>
      </c>
      <c r="P20" s="26">
        <v>22.537427206</v>
      </c>
      <c r="Q20" s="25">
        <v>23.406961904999999</v>
      </c>
      <c r="R20" s="26">
        <v>25.580916744</v>
      </c>
      <c r="S20" s="26">
        <v>26.627750336999998</v>
      </c>
      <c r="T20" s="26">
        <v>27.433237118000001</v>
      </c>
      <c r="U20" s="26">
        <v>29.834188083000001</v>
      </c>
      <c r="V20" s="26">
        <v>30.959354960999999</v>
      </c>
      <c r="W20" s="26">
        <v>32.237733884999997</v>
      </c>
      <c r="X20" s="26">
        <v>33.772524693000001</v>
      </c>
      <c r="Y20" s="27">
        <v>34.76924314</v>
      </c>
      <c r="Z20" s="72">
        <f t="shared" si="0"/>
        <v>24.650404715541665</v>
      </c>
      <c r="AA20" s="72">
        <f t="shared" si="1"/>
        <v>4.4311799578123718</v>
      </c>
    </row>
    <row r="21" spans="1:27" x14ac:dyDescent="0.2">
      <c r="A21" s="37" t="s">
        <v>18</v>
      </c>
      <c r="B21" s="25">
        <v>38.006148257</v>
      </c>
      <c r="C21" s="25">
        <v>36.502370919000001</v>
      </c>
      <c r="D21" s="25">
        <v>35.77988319</v>
      </c>
      <c r="E21" s="25">
        <v>36.890275936999998</v>
      </c>
      <c r="F21" s="25">
        <v>37.861801469</v>
      </c>
      <c r="G21" s="25">
        <v>38.384559645000003</v>
      </c>
      <c r="H21" s="25">
        <v>37.087676387000002</v>
      </c>
      <c r="I21" s="25">
        <v>38.081377175</v>
      </c>
      <c r="J21" s="25">
        <v>38.804398104999997</v>
      </c>
      <c r="K21" s="25">
        <v>39.359265100999998</v>
      </c>
      <c r="L21" s="25">
        <v>38.755332133000003</v>
      </c>
      <c r="M21" s="25">
        <v>38.529526531000002</v>
      </c>
      <c r="N21" s="25">
        <v>38.777778992999998</v>
      </c>
      <c r="O21" s="25">
        <v>38.637186489999998</v>
      </c>
      <c r="P21" s="26">
        <v>40.306718738999997</v>
      </c>
      <c r="Q21" s="25">
        <v>42.280371830999997</v>
      </c>
      <c r="R21" s="26">
        <v>43.857965450999998</v>
      </c>
      <c r="S21" s="26">
        <v>45.949709556999998</v>
      </c>
      <c r="T21" s="26">
        <v>48.033764548000001</v>
      </c>
      <c r="U21" s="26">
        <v>49.519443819000003</v>
      </c>
      <c r="V21" s="26">
        <v>51.110102951000002</v>
      </c>
      <c r="W21" s="26">
        <v>52.816505773999999</v>
      </c>
      <c r="X21" s="26">
        <v>56.355597111000002</v>
      </c>
      <c r="Y21" s="27">
        <v>55.502367434</v>
      </c>
      <c r="Z21" s="72">
        <f t="shared" si="0"/>
        <v>42.382921981125001</v>
      </c>
      <c r="AA21" s="72">
        <f t="shared" si="1"/>
        <v>6.3994576271759298</v>
      </c>
    </row>
    <row r="22" spans="1:27" x14ac:dyDescent="0.2">
      <c r="A22" s="31" t="s">
        <v>125</v>
      </c>
      <c r="B22" s="38">
        <v>54.753253907000001</v>
      </c>
      <c r="C22" s="38">
        <v>53.041242836000002</v>
      </c>
      <c r="D22" s="38">
        <v>52.652804902</v>
      </c>
      <c r="E22" s="38">
        <v>55.816118299000003</v>
      </c>
      <c r="F22" s="38">
        <v>56.551015421999999</v>
      </c>
      <c r="G22" s="38">
        <v>56.416364234</v>
      </c>
      <c r="H22" s="38">
        <v>56.052877100000003</v>
      </c>
      <c r="I22" s="38">
        <v>57.898931478000002</v>
      </c>
      <c r="J22" s="38">
        <v>57.579681530000002</v>
      </c>
      <c r="K22" s="38">
        <v>60.602382636000002</v>
      </c>
      <c r="L22" s="38">
        <v>59.426739161</v>
      </c>
      <c r="M22" s="38">
        <v>59.293400163999998</v>
      </c>
      <c r="N22" s="38">
        <v>57.831508225</v>
      </c>
      <c r="O22" s="38">
        <v>57.993625698999999</v>
      </c>
      <c r="P22" s="39">
        <v>58.914477896999998</v>
      </c>
      <c r="Q22" s="38">
        <v>59.854651163</v>
      </c>
      <c r="R22" s="39">
        <v>62.404701398</v>
      </c>
      <c r="S22" s="39">
        <v>64.420920426999999</v>
      </c>
      <c r="T22" s="39">
        <v>64.673654120999998</v>
      </c>
      <c r="U22" s="39">
        <v>67.931183149000006</v>
      </c>
      <c r="V22" s="39">
        <v>71.002948056999998</v>
      </c>
      <c r="W22" s="39">
        <v>73.337366286000005</v>
      </c>
      <c r="X22" s="39">
        <v>75.830509384999999</v>
      </c>
      <c r="Y22" s="41">
        <v>76.700614212999994</v>
      </c>
      <c r="Z22" s="74">
        <f t="shared" si="0"/>
        <v>61.290873820374976</v>
      </c>
      <c r="AA22" s="74">
        <f t="shared" si="1"/>
        <v>6.9397849552296798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4.7325102880658436</v>
      </c>
      <c r="C26" s="18">
        <v>4.288321167883212</v>
      </c>
      <c r="D26" s="18">
        <v>3.9247751430907605</v>
      </c>
      <c r="E26" s="18">
        <v>4.9766718506998444</v>
      </c>
      <c r="F26" s="18">
        <v>5.9602649006622519</v>
      </c>
      <c r="G26" s="18">
        <v>7.8102189781021902</v>
      </c>
      <c r="H26" s="18">
        <v>8.3946980854197335</v>
      </c>
      <c r="I26" s="18">
        <v>6.446886446886448</v>
      </c>
      <c r="J26" s="18">
        <v>6.5400843881856545</v>
      </c>
      <c r="K26" s="18">
        <v>6.1437908496732021</v>
      </c>
      <c r="L26" s="18">
        <v>6.607929515418502</v>
      </c>
      <c r="M26" s="18">
        <v>5.6603773584905666</v>
      </c>
      <c r="N26" s="18">
        <v>5.5555555555555554</v>
      </c>
      <c r="O26" s="18">
        <v>5.7065217391304346</v>
      </c>
      <c r="P26" s="18">
        <v>7.1161048689138573</v>
      </c>
      <c r="Q26" s="18">
        <v>8.2112970711297066</v>
      </c>
      <c r="R26" s="18">
        <v>6.7823343848580437</v>
      </c>
      <c r="S26" s="19">
        <v>5.9679767103347885</v>
      </c>
      <c r="T26" s="19">
        <v>5.8683206106870234</v>
      </c>
      <c r="U26" s="19">
        <v>5.2165812761993484</v>
      </c>
      <c r="V26" s="19">
        <v>4.9283154121863797</v>
      </c>
      <c r="W26" s="19">
        <v>5.4006197432492256</v>
      </c>
      <c r="X26" s="19">
        <v>7.9610791685095093</v>
      </c>
      <c r="Y26" s="20">
        <v>4.8208757187085363</v>
      </c>
      <c r="Z26" s="71">
        <f t="shared" ref="Z26:Z35" si="2">AVERAGE(B26:Y26)</f>
        <v>6.0425879680016932</v>
      </c>
      <c r="AA26" s="71">
        <f t="shared" ref="AA26:AA35" si="3">STDEV(B26:Y26)</f>
        <v>1.2205473242399012</v>
      </c>
    </row>
    <row r="27" spans="1:27" x14ac:dyDescent="0.2">
      <c r="A27" s="21" t="s">
        <v>20</v>
      </c>
      <c r="B27" s="22">
        <v>7.716049382716049</v>
      </c>
      <c r="C27" s="22">
        <v>6.1131386861313874</v>
      </c>
      <c r="D27" s="22">
        <v>8.9942763695829928</v>
      </c>
      <c r="E27" s="22">
        <v>12.130637636080872</v>
      </c>
      <c r="F27" s="22">
        <v>12.288447387785135</v>
      </c>
      <c r="G27" s="22">
        <v>14.160583941605839</v>
      </c>
      <c r="H27" s="22">
        <v>15.684830633284241</v>
      </c>
      <c r="I27" s="22">
        <v>12.014652014652015</v>
      </c>
      <c r="J27" s="22">
        <v>12.58790436005626</v>
      </c>
      <c r="K27" s="22">
        <v>13.398692810457517</v>
      </c>
      <c r="L27" s="22">
        <v>10.887350534927627</v>
      </c>
      <c r="M27" s="22">
        <v>10.790094339622641</v>
      </c>
      <c r="N27" s="22">
        <v>10.011574074074074</v>
      </c>
      <c r="O27" s="22">
        <v>10.326086956521738</v>
      </c>
      <c r="P27" s="22">
        <v>11.449973247726057</v>
      </c>
      <c r="Q27" s="22">
        <v>12.081589958158997</v>
      </c>
      <c r="R27" s="22">
        <v>10.042060988433228</v>
      </c>
      <c r="S27" s="23">
        <v>7.8117418728772439</v>
      </c>
      <c r="T27" s="23">
        <v>8.4446564885496187</v>
      </c>
      <c r="U27" s="23">
        <v>9.3153237074988358</v>
      </c>
      <c r="V27" s="23">
        <v>7.39247311827957</v>
      </c>
      <c r="W27" s="23">
        <v>9.8273572377158036</v>
      </c>
      <c r="X27" s="23">
        <v>9.3321539141972583</v>
      </c>
      <c r="Y27" s="24">
        <v>7.4745687748783718</v>
      </c>
      <c r="Z27" s="72">
        <f t="shared" si="2"/>
        <v>10.428175768158891</v>
      </c>
      <c r="AA27" s="72">
        <f t="shared" si="3"/>
        <v>2.3584410040614316</v>
      </c>
    </row>
    <row r="28" spans="1:27" x14ac:dyDescent="0.2">
      <c r="A28" s="21" t="s">
        <v>21</v>
      </c>
      <c r="B28" s="22">
        <v>19.444444444444446</v>
      </c>
      <c r="C28" s="22">
        <v>21.167883211678831</v>
      </c>
      <c r="D28" s="22">
        <v>22.730989370400653</v>
      </c>
      <c r="E28" s="22">
        <v>22.628304821150856</v>
      </c>
      <c r="F28" s="22">
        <v>23.914643119941132</v>
      </c>
      <c r="G28" s="22">
        <v>24.963503649635037</v>
      </c>
      <c r="H28" s="22">
        <v>27.098674521354933</v>
      </c>
      <c r="I28" s="22">
        <v>25.347985347985347</v>
      </c>
      <c r="J28" s="22">
        <v>23.488045007032348</v>
      </c>
      <c r="K28" s="22">
        <v>25.424836601307188</v>
      </c>
      <c r="L28" s="22">
        <v>25.298930144745125</v>
      </c>
      <c r="M28" s="22">
        <v>23.997641509433961</v>
      </c>
      <c r="N28" s="22">
        <v>22.916666666666664</v>
      </c>
      <c r="O28" s="22">
        <v>22.934782608695652</v>
      </c>
      <c r="P28" s="22">
        <v>21.615837346174423</v>
      </c>
      <c r="Q28" s="22">
        <v>22.228033472803347</v>
      </c>
      <c r="R28" s="22">
        <v>18.927444794952681</v>
      </c>
      <c r="S28" s="23">
        <v>17.418728772440563</v>
      </c>
      <c r="T28" s="23">
        <v>16.364503816793892</v>
      </c>
      <c r="U28" s="23">
        <v>13.274336283185843</v>
      </c>
      <c r="V28" s="23">
        <v>14.023297491039427</v>
      </c>
      <c r="W28" s="23">
        <v>16.069057104913679</v>
      </c>
      <c r="X28" s="23">
        <v>14.551083591331269</v>
      </c>
      <c r="Y28" s="24">
        <v>14.462627156125606</v>
      </c>
      <c r="Z28" s="72">
        <f t="shared" si="2"/>
        <v>20.845511702259707</v>
      </c>
      <c r="AA28" s="72">
        <f t="shared" si="3"/>
        <v>4.2013233264057996</v>
      </c>
    </row>
    <row r="29" spans="1:27" x14ac:dyDescent="0.2">
      <c r="A29" s="21" t="s">
        <v>22</v>
      </c>
      <c r="B29" s="25">
        <v>40.123456790123456</v>
      </c>
      <c r="C29" s="25">
        <v>39.324817518248175</v>
      </c>
      <c r="D29" s="25">
        <v>37.040065412919049</v>
      </c>
      <c r="E29" s="25">
        <v>34.059097978227058</v>
      </c>
      <c r="F29" s="25">
        <v>32.818248712288444</v>
      </c>
      <c r="G29" s="25">
        <v>29.635036496350363</v>
      </c>
      <c r="H29" s="25">
        <v>27.982326951399116</v>
      </c>
      <c r="I29" s="25">
        <v>32.161172161172161</v>
      </c>
      <c r="J29" s="25">
        <v>32.137834036568215</v>
      </c>
      <c r="K29" s="25">
        <v>29.215686274509807</v>
      </c>
      <c r="L29" s="25">
        <v>31.340465701699184</v>
      </c>
      <c r="M29" s="25">
        <v>32.606132075471699</v>
      </c>
      <c r="N29" s="25">
        <v>32.870370370370374</v>
      </c>
      <c r="O29" s="25">
        <v>31.413043478260871</v>
      </c>
      <c r="P29" s="25">
        <v>31.781701444622794</v>
      </c>
      <c r="Q29" s="25">
        <v>30.596234309623433</v>
      </c>
      <c r="R29" s="25">
        <v>30.809674027339646</v>
      </c>
      <c r="S29" s="26">
        <v>29.209121785540997</v>
      </c>
      <c r="T29" s="26">
        <v>28.005725190839691</v>
      </c>
      <c r="U29" s="26">
        <v>29.156963204471353</v>
      </c>
      <c r="V29" s="26">
        <v>28.181003584229391</v>
      </c>
      <c r="W29" s="26">
        <v>26.383355467020809</v>
      </c>
      <c r="X29" s="26">
        <v>27.333038478549316</v>
      </c>
      <c r="Y29" s="27">
        <v>29.854046881910655</v>
      </c>
      <c r="Z29" s="72">
        <f t="shared" si="2"/>
        <v>31.418275763823171</v>
      </c>
      <c r="AA29" s="72">
        <f t="shared" si="3"/>
        <v>3.495639062566462</v>
      </c>
    </row>
    <row r="30" spans="1:27" x14ac:dyDescent="0.2">
      <c r="A30" s="31" t="s">
        <v>23</v>
      </c>
      <c r="B30" s="32">
        <v>27.983539094650205</v>
      </c>
      <c r="C30" s="32">
        <v>29.105839416058394</v>
      </c>
      <c r="D30" s="32">
        <v>27.309893704006544</v>
      </c>
      <c r="E30" s="32">
        <v>26.205287713841368</v>
      </c>
      <c r="F30" s="32">
        <v>25.01839587932303</v>
      </c>
      <c r="G30" s="32">
        <v>23.430656934306569</v>
      </c>
      <c r="H30" s="32">
        <v>20.839469808541974</v>
      </c>
      <c r="I30" s="32">
        <v>24.029304029304029</v>
      </c>
      <c r="J30" s="32">
        <v>25.246132208157523</v>
      </c>
      <c r="K30" s="32">
        <v>25.816993464052292</v>
      </c>
      <c r="L30" s="32">
        <v>25.865324103209563</v>
      </c>
      <c r="M30" s="32">
        <v>26.945754716981128</v>
      </c>
      <c r="N30" s="32">
        <v>28.645833333333332</v>
      </c>
      <c r="O30" s="32">
        <v>29.619565217391301</v>
      </c>
      <c r="P30" s="32">
        <v>28.036383092562865</v>
      </c>
      <c r="Q30" s="32">
        <v>26.88284518828452</v>
      </c>
      <c r="R30" s="32">
        <v>33.438485804416402</v>
      </c>
      <c r="S30" s="33">
        <v>39.592430858806402</v>
      </c>
      <c r="T30" s="33">
        <v>41.31679389312977</v>
      </c>
      <c r="U30" s="33">
        <v>43.036795528644625</v>
      </c>
      <c r="V30" s="33">
        <v>45.474910394265237</v>
      </c>
      <c r="W30" s="33">
        <v>42.319610447100487</v>
      </c>
      <c r="X30" s="33">
        <v>40.822644847412647</v>
      </c>
      <c r="Y30" s="34">
        <v>43.387881468376825</v>
      </c>
      <c r="Z30" s="73">
        <f t="shared" si="2"/>
        <v>31.265448797756545</v>
      </c>
      <c r="AA30" s="73">
        <f t="shared" si="3"/>
        <v>7.6532312386561276</v>
      </c>
    </row>
    <row r="31" spans="1:27" x14ac:dyDescent="0.2">
      <c r="A31" s="17" t="s">
        <v>126</v>
      </c>
      <c r="B31" s="35">
        <v>-0.71535582499999995</v>
      </c>
      <c r="C31" s="35">
        <v>-6.7091356000000005E-2</v>
      </c>
      <c r="D31" s="35">
        <v>-0.76155187400000002</v>
      </c>
      <c r="E31" s="35">
        <v>-1.7175880670000001</v>
      </c>
      <c r="F31" s="35">
        <v>-2.2262245919999999</v>
      </c>
      <c r="G31" s="35">
        <v>-3.0340304809999998</v>
      </c>
      <c r="H31" s="35">
        <v>-3.863942658</v>
      </c>
      <c r="I31" s="35">
        <v>-2.1891599579999999</v>
      </c>
      <c r="J31" s="35">
        <v>-2.0734642440000002</v>
      </c>
      <c r="K31" s="35">
        <v>-1.98835267</v>
      </c>
      <c r="L31" s="35">
        <v>-1.982746795</v>
      </c>
      <c r="M31" s="35">
        <v>-1.8969293119999999</v>
      </c>
      <c r="N31" s="35">
        <v>-1.5189349379999999</v>
      </c>
      <c r="O31" s="35">
        <v>-1.2284382579999999</v>
      </c>
      <c r="P31" s="36">
        <v>-2.1857513050000001</v>
      </c>
      <c r="Q31" s="35">
        <v>-3.6572747529999998</v>
      </c>
      <c r="R31" s="36">
        <v>-2.0570359979999999</v>
      </c>
      <c r="S31" s="36">
        <v>-1.382106732</v>
      </c>
      <c r="T31" s="36">
        <v>-1.452901768</v>
      </c>
      <c r="U31" s="36">
        <v>-0.90733729799999996</v>
      </c>
      <c r="V31" s="36">
        <v>-0.53022388499999995</v>
      </c>
      <c r="W31" s="36">
        <v>-1.4094243630000001</v>
      </c>
      <c r="X31" s="36">
        <v>-3.025449499</v>
      </c>
      <c r="Y31" s="40">
        <v>-0.72641166999999995</v>
      </c>
      <c r="Z31" s="53">
        <f t="shared" si="2"/>
        <v>-1.7749053457916661</v>
      </c>
      <c r="AA31" s="53">
        <f t="shared" si="3"/>
        <v>0.95779437575997484</v>
      </c>
    </row>
    <row r="32" spans="1:27" x14ac:dyDescent="0.2">
      <c r="A32" s="37" t="s">
        <v>24</v>
      </c>
      <c r="B32" s="25">
        <v>0.51427056159999995</v>
      </c>
      <c r="C32" s="25">
        <v>0.52666165050000002</v>
      </c>
      <c r="D32" s="25">
        <v>0.36370366139999999</v>
      </c>
      <c r="E32" s="25">
        <v>0.20142097989999999</v>
      </c>
      <c r="F32" s="25">
        <v>0.13794182930000001</v>
      </c>
      <c r="G32" s="25">
        <v>4.1132353599999998E-2</v>
      </c>
      <c r="H32" s="25">
        <v>6.9362644000000003E-3</v>
      </c>
      <c r="I32" s="25">
        <v>0.1060757234</v>
      </c>
      <c r="J32" s="25">
        <v>0.1097156448</v>
      </c>
      <c r="K32" s="25">
        <v>7.8022375199999994E-2</v>
      </c>
      <c r="L32" s="25">
        <v>0.13612982179999999</v>
      </c>
      <c r="M32" s="25">
        <v>0.19047089019999999</v>
      </c>
      <c r="N32" s="25">
        <v>0.28843891329999999</v>
      </c>
      <c r="O32" s="25">
        <v>0.28244622390000002</v>
      </c>
      <c r="P32" s="26">
        <v>0.1967397414</v>
      </c>
      <c r="Q32" s="25">
        <v>0.14841331290000001</v>
      </c>
      <c r="R32" s="26">
        <v>0.28409090910000001</v>
      </c>
      <c r="S32" s="26">
        <v>0.4846420401</v>
      </c>
      <c r="T32" s="26">
        <v>0.51708977479999996</v>
      </c>
      <c r="U32" s="26">
        <v>0.73103100580000002</v>
      </c>
      <c r="V32" s="26">
        <v>0.84727984050000005</v>
      </c>
      <c r="W32" s="26">
        <v>0.46846679829999999</v>
      </c>
      <c r="X32" s="26">
        <v>0.38594640559999999</v>
      </c>
      <c r="Y32" s="27">
        <v>0.85635153480000004</v>
      </c>
      <c r="Z32" s="72">
        <f t="shared" si="2"/>
        <v>0.32930909402499997</v>
      </c>
      <c r="AA32" s="72">
        <f t="shared" si="3"/>
        <v>0.24474493689995952</v>
      </c>
    </row>
    <row r="33" spans="1:28" x14ac:dyDescent="0.2">
      <c r="A33" s="37" t="s">
        <v>25</v>
      </c>
      <c r="B33" s="25">
        <v>2.5063360506999999</v>
      </c>
      <c r="C33" s="25">
        <v>2.7561364985000001</v>
      </c>
      <c r="D33" s="25">
        <v>2.2177843696999999</v>
      </c>
      <c r="E33" s="25">
        <v>1.7972960284999999</v>
      </c>
      <c r="F33" s="25">
        <v>1.5644893394999999</v>
      </c>
      <c r="G33" s="25">
        <v>1.2583988398999999</v>
      </c>
      <c r="H33" s="25">
        <v>0.89131679870000002</v>
      </c>
      <c r="I33" s="25">
        <v>1.5021601264</v>
      </c>
      <c r="J33" s="25">
        <v>1.5208036529</v>
      </c>
      <c r="K33" s="25">
        <v>1.4760411234999999</v>
      </c>
      <c r="L33" s="25">
        <v>1.7662691731</v>
      </c>
      <c r="M33" s="25">
        <v>1.8361839832</v>
      </c>
      <c r="N33" s="25">
        <v>2.1215516306</v>
      </c>
      <c r="O33" s="25">
        <v>2.0375823993000002</v>
      </c>
      <c r="P33" s="26">
        <v>1.8937291897999999</v>
      </c>
      <c r="Q33" s="25">
        <v>1.7423165950999999</v>
      </c>
      <c r="R33" s="26">
        <v>2.5312275723000002</v>
      </c>
      <c r="S33" s="26">
        <v>3.3079642836000001</v>
      </c>
      <c r="T33" s="26">
        <v>3.5201515126</v>
      </c>
      <c r="U33" s="26">
        <v>3.9022688358000002</v>
      </c>
      <c r="V33" s="26">
        <v>4.2478690560999999</v>
      </c>
      <c r="W33" s="26">
        <v>3.8063243791999999</v>
      </c>
      <c r="X33" s="26">
        <v>3.4344739613000002</v>
      </c>
      <c r="Y33" s="27">
        <v>4.0286617076000004</v>
      </c>
      <c r="Z33" s="72">
        <f t="shared" si="2"/>
        <v>2.4028057128291667</v>
      </c>
      <c r="AA33" s="72">
        <f t="shared" si="3"/>
        <v>0.98532979633614659</v>
      </c>
    </row>
    <row r="34" spans="1:28" x14ac:dyDescent="0.2">
      <c r="A34" s="37" t="s">
        <v>26</v>
      </c>
      <c r="B34" s="25">
        <v>5.3902399721999998</v>
      </c>
      <c r="C34" s="25">
        <v>5.5754399794999996</v>
      </c>
      <c r="D34" s="25">
        <v>5.2704357779000004</v>
      </c>
      <c r="E34" s="25">
        <v>5.2495115091000004</v>
      </c>
      <c r="F34" s="25">
        <v>5.0011364268999996</v>
      </c>
      <c r="G34" s="25">
        <v>4.5946938274000004</v>
      </c>
      <c r="H34" s="25">
        <v>4.1844288875000002</v>
      </c>
      <c r="I34" s="25">
        <v>4.7709892984</v>
      </c>
      <c r="J34" s="25">
        <v>5.0450248838</v>
      </c>
      <c r="K34" s="25">
        <v>5.1882913417000003</v>
      </c>
      <c r="L34" s="25">
        <v>5.1499308629999998</v>
      </c>
      <c r="M34" s="25">
        <v>5.3948277937000002</v>
      </c>
      <c r="N34" s="25">
        <v>5.7151907702999996</v>
      </c>
      <c r="O34" s="25">
        <v>5.9726239973000004</v>
      </c>
      <c r="P34" s="26">
        <v>5.8439302342000001</v>
      </c>
      <c r="Q34" s="25">
        <v>5.4207259585000003</v>
      </c>
      <c r="R34" s="26">
        <v>6.9450067487</v>
      </c>
      <c r="S34" s="26">
        <v>8.3584213695000003</v>
      </c>
      <c r="T34" s="26">
        <v>8.5774906651999991</v>
      </c>
      <c r="U34" s="26">
        <v>9.1126675221000006</v>
      </c>
      <c r="V34" s="26">
        <v>9.3972803388999999</v>
      </c>
      <c r="W34" s="26">
        <v>8.9679443233999994</v>
      </c>
      <c r="X34" s="26">
        <v>8.2890635254999996</v>
      </c>
      <c r="Y34" s="27">
        <v>8.4876002178000007</v>
      </c>
      <c r="Z34" s="72">
        <f t="shared" si="2"/>
        <v>6.3292873430208338</v>
      </c>
      <c r="AA34" s="72">
        <f t="shared" si="3"/>
        <v>1.6745098293653693</v>
      </c>
    </row>
    <row r="35" spans="1:28" x14ac:dyDescent="0.2">
      <c r="A35" s="31" t="s">
        <v>127</v>
      </c>
      <c r="B35" s="38">
        <v>9.5423807956999998</v>
      </c>
      <c r="C35" s="38">
        <v>9.7037359878</v>
      </c>
      <c r="D35" s="38">
        <v>9.8461259898000009</v>
      </c>
      <c r="E35" s="38">
        <v>9.9458398806999995</v>
      </c>
      <c r="F35" s="38">
        <v>10.05640382</v>
      </c>
      <c r="G35" s="38">
        <v>9.3396423403999993</v>
      </c>
      <c r="H35" s="38">
        <v>8.5736309039999998</v>
      </c>
      <c r="I35" s="38">
        <v>9.8229216906999994</v>
      </c>
      <c r="J35" s="38">
        <v>9.8818770108000002</v>
      </c>
      <c r="K35" s="38">
        <v>10.431849293999999</v>
      </c>
      <c r="L35" s="38">
        <v>9.9252806832000005</v>
      </c>
      <c r="M35" s="38">
        <v>11.494806427</v>
      </c>
      <c r="N35" s="38">
        <v>10.920798111</v>
      </c>
      <c r="O35" s="38">
        <v>11.251601279000001</v>
      </c>
      <c r="P35" s="39">
        <v>11.103424421</v>
      </c>
      <c r="Q35" s="38">
        <v>10.905557715</v>
      </c>
      <c r="R35" s="39">
        <v>13.33870102</v>
      </c>
      <c r="S35" s="39">
        <v>14.922151996</v>
      </c>
      <c r="T35" s="39">
        <v>15.381433552000001</v>
      </c>
      <c r="U35" s="39">
        <v>15.885374860000001</v>
      </c>
      <c r="V35" s="39">
        <v>16.785281181999999</v>
      </c>
      <c r="W35" s="39">
        <v>15.64611758</v>
      </c>
      <c r="X35" s="39">
        <v>14.806451360000001</v>
      </c>
      <c r="Y35" s="41">
        <v>14.270557775</v>
      </c>
      <c r="Z35" s="74">
        <f t="shared" si="2"/>
        <v>11.824247736462501</v>
      </c>
      <c r="AA35" s="74">
        <f t="shared" si="3"/>
        <v>2.5373946347483796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-6.3061438000000001</v>
      </c>
      <c r="C40" s="25">
        <v>-6.2232336999999998</v>
      </c>
      <c r="D40" s="25">
        <v>-7.2232833999999997</v>
      </c>
      <c r="E40" s="25">
        <v>-10.8471054</v>
      </c>
      <c r="F40" s="25">
        <v>-11.361500900000001</v>
      </c>
      <c r="G40" s="25">
        <v>-16.410912100000001</v>
      </c>
      <c r="H40" s="25">
        <v>-13.6516381</v>
      </c>
      <c r="I40" s="25">
        <v>-11.044092899999999</v>
      </c>
      <c r="J40" s="25">
        <v>-10.8317534</v>
      </c>
      <c r="K40" s="25">
        <v>-10.6171969</v>
      </c>
      <c r="L40" s="25">
        <v>-12.0224314</v>
      </c>
      <c r="M40" s="25">
        <v>-10.4736701</v>
      </c>
      <c r="N40" s="25">
        <v>-10.6781077</v>
      </c>
      <c r="O40" s="25">
        <v>-11.691768600000001</v>
      </c>
      <c r="P40" s="25">
        <v>-13.7652614</v>
      </c>
      <c r="Q40" s="25">
        <v>-13.155080199999999</v>
      </c>
      <c r="R40" s="25">
        <v>-13.8671714</v>
      </c>
      <c r="S40" s="25">
        <v>-11.495457699999999</v>
      </c>
      <c r="T40" s="18">
        <v>-9.1647409999999994</v>
      </c>
      <c r="U40" s="18">
        <v>-9.5319552000000005</v>
      </c>
      <c r="V40" s="18">
        <v>-10.0016356</v>
      </c>
      <c r="W40" s="18">
        <v>-10.809703900000001</v>
      </c>
      <c r="X40" s="20">
        <v>-11.009471099999999</v>
      </c>
      <c r="Z40" s="75">
        <f>AVERAGE(A40:X40)</f>
        <v>-10.964491995652169</v>
      </c>
      <c r="AA40" s="71">
        <f>STDEV(A40:X40)</f>
        <v>2.383107969269977</v>
      </c>
      <c r="AB40" s="47"/>
    </row>
    <row r="41" spans="1:28" x14ac:dyDescent="0.2">
      <c r="A41" s="48" t="s">
        <v>118</v>
      </c>
      <c r="B41" s="28">
        <v>-0.71689249999999993</v>
      </c>
      <c r="C41" s="28">
        <v>-1.0629784999999998</v>
      </c>
      <c r="D41" s="28">
        <v>-2.0419982000000001</v>
      </c>
      <c r="E41" s="28">
        <v>-3.9350953</v>
      </c>
      <c r="F41" s="28">
        <v>-4.6803508000000003</v>
      </c>
      <c r="G41" s="28">
        <v>-6.2817131999999996</v>
      </c>
      <c r="H41" s="28">
        <v>-4.9271921000000001</v>
      </c>
      <c r="I41" s="28">
        <v>-3.9588254000000003</v>
      </c>
      <c r="J41" s="28">
        <v>-3.7227208999999997</v>
      </c>
      <c r="K41" s="28">
        <v>-3.0542631999999998</v>
      </c>
      <c r="L41" s="28">
        <v>-4.2270750000000001</v>
      </c>
      <c r="M41" s="28">
        <v>-3.3072827</v>
      </c>
      <c r="N41" s="28">
        <v>-3.0170034999999999</v>
      </c>
      <c r="O41" s="28">
        <v>-3.2187783999999997</v>
      </c>
      <c r="P41" s="28">
        <v>-4.3936542000000003</v>
      </c>
      <c r="Q41" s="28">
        <v>-4.6634694999999997</v>
      </c>
      <c r="R41" s="28">
        <v>-3.6836402999999995</v>
      </c>
      <c r="S41" s="28">
        <v>-2.7006173000000002</v>
      </c>
      <c r="T41" s="25">
        <v>-2.0133073000000001</v>
      </c>
      <c r="U41" s="25">
        <v>-1.9421349999999999</v>
      </c>
      <c r="V41" s="25">
        <v>-2.1326294999999997</v>
      </c>
      <c r="W41" s="25">
        <v>-3.7464499999999998</v>
      </c>
      <c r="X41" s="27">
        <v>-3.2279954000000002</v>
      </c>
      <c r="Z41" s="76">
        <f>AVERAGE(A41:X41)</f>
        <v>-3.3328725304347815</v>
      </c>
      <c r="AA41" s="77">
        <f>STDEV(A41:X41)</f>
        <v>1.3026030148065117</v>
      </c>
    </row>
    <row r="42" spans="1:28" x14ac:dyDescent="0.2">
      <c r="A42" s="49" t="s">
        <v>119</v>
      </c>
      <c r="B42" s="32">
        <v>0.86035777999999996</v>
      </c>
      <c r="C42" s="32">
        <v>0.65194476000000001</v>
      </c>
      <c r="D42" s="32">
        <v>0.33414881000000002</v>
      </c>
      <c r="E42" s="32">
        <v>1.3865430000000002E-2</v>
      </c>
      <c r="F42" s="32">
        <v>-0.25118590000000002</v>
      </c>
      <c r="G42" s="32">
        <v>-1.1542047</v>
      </c>
      <c r="H42" s="32">
        <v>-0.48387720000000001</v>
      </c>
      <c r="I42" s="32">
        <v>4.0645550000000003E-2</v>
      </c>
      <c r="J42" s="32">
        <v>-0.23882700000000001</v>
      </c>
      <c r="K42" s="32">
        <v>7.8800319999999993E-2</v>
      </c>
      <c r="L42" s="32">
        <v>9.1342740000000006E-2</v>
      </c>
      <c r="M42" s="32">
        <v>0.18820245999999999</v>
      </c>
      <c r="N42" s="32">
        <v>0.22165857</v>
      </c>
      <c r="O42" s="32">
        <v>0.12751728000000001</v>
      </c>
      <c r="P42" s="32">
        <v>3.3630609999999998E-2</v>
      </c>
      <c r="Q42" s="32">
        <v>0</v>
      </c>
      <c r="R42" s="32">
        <v>0.42264344000000004</v>
      </c>
      <c r="S42" s="32">
        <v>0.63546376999999998</v>
      </c>
      <c r="T42" s="32">
        <v>0.61500615000000003</v>
      </c>
      <c r="U42" s="32">
        <v>0.91403209000000007</v>
      </c>
      <c r="V42" s="32">
        <v>0.75825459000000006</v>
      </c>
      <c r="W42" s="32">
        <v>0.22514026999999998</v>
      </c>
      <c r="X42" s="34">
        <v>0.69487274999999993</v>
      </c>
      <c r="Z42" s="78">
        <f>AVERAGE(A42:X42)</f>
        <v>0.20780141608695651</v>
      </c>
      <c r="AA42" s="73">
        <f>STDEV(A42:X42)</f>
        <v>0.47640439499357751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-11.129402012499998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-3.0137805375000002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14.860681114551083</v>
      </c>
      <c r="C50" s="20">
        <v>13.976116762494472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7.4303405572755414</v>
      </c>
      <c r="C51" s="63">
        <v>5.7054400707651487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x14ac:dyDescent="0.25">
      <c r="A54" s="64" t="s">
        <v>59</v>
      </c>
      <c r="B54" s="51" t="s">
        <v>60</v>
      </c>
      <c r="C54" s="51"/>
      <c r="D54" s="52"/>
      <c r="E54" s="53">
        <f>MIN(B40:X40)</f>
        <v>-16.410912100000001</v>
      </c>
      <c r="F54" s="3"/>
      <c r="G54" s="121" t="s">
        <v>71</v>
      </c>
      <c r="H54" s="122"/>
      <c r="I54" s="123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-10.809703900000001</v>
      </c>
    </row>
    <row r="55" spans="1:27" ht="12" x14ac:dyDescent="0.25">
      <c r="A55" s="3"/>
      <c r="B55" s="55" t="s">
        <v>64</v>
      </c>
      <c r="C55" s="55"/>
      <c r="D55" s="56"/>
      <c r="E55" s="79">
        <f>MIN(B41:X41)</f>
        <v>-6.2817131999999996</v>
      </c>
      <c r="F55" s="3"/>
      <c r="G55" s="124" t="s">
        <v>71</v>
      </c>
      <c r="H55" s="125"/>
      <c r="I55" s="126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-3.7464499999999998</v>
      </c>
    </row>
    <row r="56" spans="1:27" ht="12" x14ac:dyDescent="0.25">
      <c r="A56" s="3"/>
      <c r="B56" s="57" t="s">
        <v>66</v>
      </c>
      <c r="C56" s="57"/>
      <c r="D56" s="58"/>
      <c r="E56" s="80">
        <f>MIN(B42:X42)</f>
        <v>-1.1542047</v>
      </c>
      <c r="F56" s="64"/>
      <c r="G56" s="108" t="s">
        <v>71</v>
      </c>
      <c r="H56" s="109"/>
      <c r="I56" s="110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0.22514026999999998</v>
      </c>
    </row>
    <row r="57" spans="1:27" ht="12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35.390946502057616</v>
      </c>
      <c r="C60" s="18">
        <v>37.5</v>
      </c>
      <c r="D60" s="18">
        <v>38.430089942763694</v>
      </c>
      <c r="E60" s="18">
        <v>38.335925349922242</v>
      </c>
      <c r="F60" s="18">
        <v>39.36718175128771</v>
      </c>
      <c r="G60" s="18">
        <v>39.34306569343066</v>
      </c>
      <c r="H60" s="18">
        <v>42.120765832106038</v>
      </c>
      <c r="I60" s="18">
        <v>38.681318681318686</v>
      </c>
      <c r="J60" s="18">
        <v>39.521800281293949</v>
      </c>
      <c r="K60" s="18">
        <v>40.588235294117645</v>
      </c>
      <c r="L60" s="18">
        <v>41.157960981749532</v>
      </c>
      <c r="M60" s="18">
        <v>39.976415094339622</v>
      </c>
      <c r="N60" s="18">
        <v>39.988425925925924</v>
      </c>
      <c r="O60" s="18">
        <v>40.326086956521742</v>
      </c>
      <c r="P60" s="19">
        <v>38.202247191011232</v>
      </c>
      <c r="Q60" s="18">
        <v>36.55857740585774</v>
      </c>
      <c r="R60" s="19">
        <v>33.859095688748688</v>
      </c>
      <c r="S60" s="19">
        <v>32.314410480349345</v>
      </c>
      <c r="T60" s="19">
        <v>31.822519083969464</v>
      </c>
      <c r="U60" s="19">
        <v>28.272007452258968</v>
      </c>
      <c r="V60" s="19">
        <v>26.523297491039425</v>
      </c>
      <c r="W60" s="19">
        <v>25.453740593182822</v>
      </c>
      <c r="X60" s="19">
        <v>23.44095532950022</v>
      </c>
      <c r="Y60" s="20">
        <v>21.671826625386998</v>
      </c>
      <c r="Z60" s="71">
        <f>AVERAGE(B60:Y60)</f>
        <v>35.368620651172499</v>
      </c>
      <c r="AA60" s="71">
        <f>STDEV(B60:Y60)</f>
        <v>6.067147811195067</v>
      </c>
    </row>
    <row r="61" spans="1:27" x14ac:dyDescent="0.2">
      <c r="A61" s="60" t="s">
        <v>68</v>
      </c>
      <c r="B61" s="61">
        <v>16.97530864197531</v>
      </c>
      <c r="C61" s="61">
        <v>18.065693430656935</v>
      </c>
      <c r="D61" s="61">
        <v>17.825020441537205</v>
      </c>
      <c r="E61" s="61">
        <v>16.718506998444791</v>
      </c>
      <c r="F61" s="61">
        <v>19.352465047829288</v>
      </c>
      <c r="G61" s="61">
        <v>18.759124087591243</v>
      </c>
      <c r="H61" s="61">
        <v>21.87039764359352</v>
      </c>
      <c r="I61" s="61">
        <v>18.901098901098901</v>
      </c>
      <c r="J61" s="61">
        <v>18.706047819971872</v>
      </c>
      <c r="K61" s="61">
        <v>20.392156862745097</v>
      </c>
      <c r="L61" s="61">
        <v>20.264317180616739</v>
      </c>
      <c r="M61" s="61">
        <v>21.34433962264151</v>
      </c>
      <c r="N61" s="61">
        <v>19.502314814814813</v>
      </c>
      <c r="O61" s="61">
        <v>19.728260869565219</v>
      </c>
      <c r="P61" s="62">
        <v>19.20813269127876</v>
      </c>
      <c r="Q61" s="61">
        <v>18.671548117154813</v>
      </c>
      <c r="R61" s="62">
        <v>16.561514195583594</v>
      </c>
      <c r="S61" s="62">
        <v>15.380883066472586</v>
      </c>
      <c r="T61" s="62">
        <v>15.410305343511451</v>
      </c>
      <c r="U61" s="62">
        <v>10.945505356311132</v>
      </c>
      <c r="V61" s="62">
        <v>10.931899641577061</v>
      </c>
      <c r="W61" s="62">
        <v>10.225763612217795</v>
      </c>
      <c r="X61" s="62">
        <v>9.9071207430340564</v>
      </c>
      <c r="Y61" s="63">
        <v>8.4918177797434762</v>
      </c>
      <c r="Z61" s="77">
        <f>AVERAGE(B61:Y61)</f>
        <v>16.839147621248628</v>
      </c>
      <c r="AA61" s="77">
        <f>STDEV(B61:Y61)</f>
        <v>3.9007700528143223</v>
      </c>
    </row>
    <row r="62" spans="1:27" x14ac:dyDescent="0.2">
      <c r="A62" s="31" t="s">
        <v>69</v>
      </c>
      <c r="B62" s="32">
        <v>7.6131687242798352</v>
      </c>
      <c r="C62" s="32">
        <v>8.3941605839416056</v>
      </c>
      <c r="D62" s="32">
        <v>7.0318887980376124</v>
      </c>
      <c r="E62" s="32">
        <v>6.9206842923794714</v>
      </c>
      <c r="F62" s="32">
        <v>8.6828550404709333</v>
      </c>
      <c r="G62" s="32">
        <v>9.9270072992700733</v>
      </c>
      <c r="H62" s="32">
        <v>11.561119293078056</v>
      </c>
      <c r="I62" s="32">
        <v>9.4505494505494507</v>
      </c>
      <c r="J62" s="32">
        <v>9.9156118143459917</v>
      </c>
      <c r="K62" s="32">
        <v>11.176470588235295</v>
      </c>
      <c r="L62" s="32">
        <v>10.698552548772813</v>
      </c>
      <c r="M62" s="32">
        <v>10.023584905660378</v>
      </c>
      <c r="N62" s="32">
        <v>8.6805555555555554</v>
      </c>
      <c r="O62" s="32">
        <v>8.6413043478260878</v>
      </c>
      <c r="P62" s="33">
        <v>8.8817549491706789</v>
      </c>
      <c r="Q62" s="32">
        <v>8.8389121338912133</v>
      </c>
      <c r="R62" s="33">
        <v>7.0977917981072558</v>
      </c>
      <c r="S62" s="33">
        <v>6.8898592916060171</v>
      </c>
      <c r="T62" s="33">
        <v>6.9179389312977095</v>
      </c>
      <c r="U62" s="33">
        <v>5.3097345132743365</v>
      </c>
      <c r="V62" s="33">
        <v>5.8691756272401436</v>
      </c>
      <c r="W62" s="33">
        <v>5.2678176184152274</v>
      </c>
      <c r="X62" s="33">
        <v>6.0150375939849621</v>
      </c>
      <c r="Y62" s="34">
        <v>4.2459088898717381</v>
      </c>
      <c r="Z62" s="73">
        <f>AVERAGE(B62:Y62)</f>
        <v>8.0854768578859364</v>
      </c>
      <c r="AA62" s="73">
        <f>STDEV(B62:Y62)</f>
        <v>1.9691392716144391</v>
      </c>
    </row>
  </sheetData>
  <mergeCells count="7">
    <mergeCell ref="G56:I56"/>
    <mergeCell ref="B3:D3"/>
    <mergeCell ref="H3:J3"/>
    <mergeCell ref="H4:J4"/>
    <mergeCell ref="Q5:R5"/>
    <mergeCell ref="G54:I54"/>
    <mergeCell ref="G55:I55"/>
  </mergeCells>
  <pageMargins left="0.19685039370078741" right="0.19685039370078741" top="0.59055118110236227" bottom="0.51181102362204722" header="0.31496062992125984" footer="0.19685039370078741"/>
  <pageSetup paperSize="9" scale="72" orientation="landscape" r:id="rId1"/>
  <headerFooter>
    <oddHeader>&amp;LECCBSO - Study group</oddHeader>
    <oddFooter>&amp;L&amp;F&amp;R&amp;A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11" t="s">
        <v>121</v>
      </c>
      <c r="C3" s="112"/>
      <c r="D3" s="113"/>
      <c r="E3" s="3"/>
      <c r="F3" s="5" t="s">
        <v>1</v>
      </c>
      <c r="G3" s="5"/>
      <c r="H3" s="114" t="s">
        <v>82</v>
      </c>
      <c r="I3" s="115"/>
      <c r="J3" s="116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" x14ac:dyDescent="0.25">
      <c r="A4" s="3"/>
      <c r="B4" s="3"/>
      <c r="C4" s="3"/>
      <c r="D4" s="3"/>
      <c r="E4" s="2"/>
      <c r="F4" s="5" t="s">
        <v>3</v>
      </c>
      <c r="G4" s="5"/>
      <c r="H4" s="117" t="s">
        <v>77</v>
      </c>
      <c r="I4" s="118"/>
      <c r="J4" s="119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120"/>
      <c r="R5" s="120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216</v>
      </c>
      <c r="C8" s="70">
        <v>244</v>
      </c>
      <c r="D8" s="70">
        <v>269</v>
      </c>
      <c r="E8" s="70">
        <v>286</v>
      </c>
      <c r="F8" s="70">
        <v>324</v>
      </c>
      <c r="G8" s="70">
        <v>304</v>
      </c>
      <c r="H8" s="70">
        <v>316</v>
      </c>
      <c r="I8" s="70">
        <v>334</v>
      </c>
      <c r="J8" s="70">
        <v>359</v>
      </c>
      <c r="K8" s="70">
        <v>381</v>
      </c>
      <c r="L8" s="70">
        <v>431</v>
      </c>
      <c r="M8" s="70">
        <v>429</v>
      </c>
      <c r="N8" s="70">
        <v>458</v>
      </c>
      <c r="O8" s="70">
        <v>525</v>
      </c>
      <c r="P8" s="70">
        <v>514</v>
      </c>
      <c r="Q8" s="70">
        <v>525</v>
      </c>
      <c r="R8" s="70">
        <v>527</v>
      </c>
      <c r="S8" s="70">
        <v>567</v>
      </c>
      <c r="T8" s="68">
        <v>596</v>
      </c>
      <c r="U8" s="68">
        <v>646</v>
      </c>
      <c r="V8" s="68">
        <v>694</v>
      </c>
      <c r="W8" s="68">
        <v>738</v>
      </c>
      <c r="X8" s="68">
        <v>652</v>
      </c>
      <c r="Y8" s="67">
        <v>691</v>
      </c>
      <c r="Z8" s="3"/>
      <c r="AA8" s="3"/>
    </row>
    <row r="9" spans="1:27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3.2407407407407405</v>
      </c>
      <c r="C12" s="18">
        <v>3.6885245901639343</v>
      </c>
      <c r="D12" s="18">
        <v>2.6022304832713754</v>
      </c>
      <c r="E12" s="18">
        <v>4.5454545454545459</v>
      </c>
      <c r="F12" s="18">
        <v>4.6296296296296298</v>
      </c>
      <c r="G12" s="18">
        <v>1.9736842105263157</v>
      </c>
      <c r="H12" s="18">
        <v>3.481012658227848</v>
      </c>
      <c r="I12" s="18">
        <v>5.0898203592814371</v>
      </c>
      <c r="J12" s="18">
        <v>3.6211699164345403</v>
      </c>
      <c r="K12" s="18">
        <v>5.2493438320209975</v>
      </c>
      <c r="L12" s="18">
        <v>6.4965197215777257</v>
      </c>
      <c r="M12" s="18">
        <v>5.3613053613053614</v>
      </c>
      <c r="N12" s="18">
        <v>8.7336244541484707</v>
      </c>
      <c r="O12" s="18">
        <v>5.3333333333333339</v>
      </c>
      <c r="P12" s="18">
        <v>6.4202334630350189</v>
      </c>
      <c r="Q12" s="18">
        <v>6.4761904761904754</v>
      </c>
      <c r="R12" s="18">
        <v>6.8311195445920303</v>
      </c>
      <c r="S12" s="19">
        <v>5.8201058201058196</v>
      </c>
      <c r="T12" s="19">
        <v>5.3691275167785237</v>
      </c>
      <c r="U12" s="19">
        <v>5.1083591331269353</v>
      </c>
      <c r="V12" s="19">
        <v>4.1786743515850144</v>
      </c>
      <c r="W12" s="19">
        <v>4.3360433604336039</v>
      </c>
      <c r="X12" s="19">
        <v>5.6748466257668708</v>
      </c>
      <c r="Y12" s="20">
        <v>4.7756874095513746</v>
      </c>
      <c r="Z12" s="71">
        <f t="shared" ref="Z12:Z22" si="0">AVERAGE(B12:Y12)</f>
        <v>4.9598658973867478</v>
      </c>
      <c r="AA12" s="71">
        <f t="shared" ref="AA12:AA22" si="1">STDEV(B12:Y12)</f>
        <v>1.484979931179383</v>
      </c>
    </row>
    <row r="13" spans="1:27" x14ac:dyDescent="0.2">
      <c r="A13" s="21" t="s">
        <v>11</v>
      </c>
      <c r="B13" s="22">
        <v>18.055555555555554</v>
      </c>
      <c r="C13" s="22">
        <v>18.852459016393443</v>
      </c>
      <c r="D13" s="22">
        <v>18.959107806691449</v>
      </c>
      <c r="E13" s="22">
        <v>14.685314685314685</v>
      </c>
      <c r="F13" s="22">
        <v>17.283950617283949</v>
      </c>
      <c r="G13" s="22">
        <v>17.434210526315788</v>
      </c>
      <c r="H13" s="22">
        <v>20.88607594936709</v>
      </c>
      <c r="I13" s="22">
        <v>18.562874251497004</v>
      </c>
      <c r="J13" s="22">
        <v>20.055710306406684</v>
      </c>
      <c r="K13" s="22">
        <v>20.73490813648294</v>
      </c>
      <c r="L13" s="22">
        <v>21.345707656612529</v>
      </c>
      <c r="M13" s="22">
        <v>17.715617715617714</v>
      </c>
      <c r="N13" s="22">
        <v>17.903930131004365</v>
      </c>
      <c r="O13" s="22">
        <v>20.571428571428569</v>
      </c>
      <c r="P13" s="22">
        <v>15.369649805447471</v>
      </c>
      <c r="Q13" s="22">
        <v>17.714285714285712</v>
      </c>
      <c r="R13" s="22">
        <v>15.370018975332068</v>
      </c>
      <c r="S13" s="23">
        <v>15.167548500881834</v>
      </c>
      <c r="T13" s="23">
        <v>16.275167785234899</v>
      </c>
      <c r="U13" s="23">
        <v>8.8235294117647065</v>
      </c>
      <c r="V13" s="23">
        <v>7.2046109510086458</v>
      </c>
      <c r="W13" s="23">
        <v>6.3685636856368566</v>
      </c>
      <c r="X13" s="23">
        <v>5.8282208588957047</v>
      </c>
      <c r="Y13" s="24">
        <v>6.3675832127351661</v>
      </c>
      <c r="Z13" s="72">
        <f t="shared" si="0"/>
        <v>15.730667909466447</v>
      </c>
      <c r="AA13" s="72">
        <f t="shared" si="1"/>
        <v>4.9892908066193753</v>
      </c>
    </row>
    <row r="14" spans="1:27" x14ac:dyDescent="0.2">
      <c r="A14" s="21" t="s">
        <v>12</v>
      </c>
      <c r="B14" s="22">
        <v>11.574074074074074</v>
      </c>
      <c r="C14" s="22">
        <v>10.655737704918032</v>
      </c>
      <c r="D14" s="22">
        <v>10.780669144981413</v>
      </c>
      <c r="E14" s="22">
        <v>9.0909090909090917</v>
      </c>
      <c r="F14" s="22">
        <v>10.493827160493826</v>
      </c>
      <c r="G14" s="22">
        <v>12.171052631578947</v>
      </c>
      <c r="H14" s="22">
        <v>10.126582278481013</v>
      </c>
      <c r="I14" s="22">
        <v>8.9820359281437128</v>
      </c>
      <c r="J14" s="22">
        <v>11.977715877437326</v>
      </c>
      <c r="K14" s="22">
        <v>12.335958005249344</v>
      </c>
      <c r="L14" s="22">
        <v>12.993039443155451</v>
      </c>
      <c r="M14" s="22">
        <v>15.61771561771562</v>
      </c>
      <c r="N14" s="22">
        <v>13.100436681222707</v>
      </c>
      <c r="O14" s="22">
        <v>12.761904761904763</v>
      </c>
      <c r="P14" s="22">
        <v>11.867704280155641</v>
      </c>
      <c r="Q14" s="22">
        <v>10.666666666666668</v>
      </c>
      <c r="R14" s="22">
        <v>8.159392789373813</v>
      </c>
      <c r="S14" s="23">
        <v>8.1128747795414462</v>
      </c>
      <c r="T14" s="23">
        <v>8.3892617449664435</v>
      </c>
      <c r="U14" s="23">
        <v>7.4303405572755414</v>
      </c>
      <c r="V14" s="23">
        <v>6.9164265129683002</v>
      </c>
      <c r="W14" s="23">
        <v>7.1815718157181578</v>
      </c>
      <c r="X14" s="23">
        <v>6.1349693251533743</v>
      </c>
      <c r="Y14" s="24">
        <v>6.5123010130246017</v>
      </c>
      <c r="Z14" s="72">
        <f t="shared" si="0"/>
        <v>10.168048661879553</v>
      </c>
      <c r="AA14" s="72">
        <f t="shared" si="1"/>
        <v>2.4797902093105586</v>
      </c>
    </row>
    <row r="15" spans="1:27" x14ac:dyDescent="0.2">
      <c r="A15" s="21" t="s">
        <v>13</v>
      </c>
      <c r="B15" s="25">
        <v>29.166666666666668</v>
      </c>
      <c r="C15" s="25">
        <v>30.327868852459016</v>
      </c>
      <c r="D15" s="25">
        <v>29.739776951672862</v>
      </c>
      <c r="E15" s="25">
        <v>33.566433566433567</v>
      </c>
      <c r="F15" s="25">
        <v>33.333333333333329</v>
      </c>
      <c r="G15" s="25">
        <v>30.263157894736842</v>
      </c>
      <c r="H15" s="25">
        <v>25</v>
      </c>
      <c r="I15" s="25">
        <v>29.041916167664674</v>
      </c>
      <c r="J15" s="25">
        <v>25.626740947075209</v>
      </c>
      <c r="K15" s="25">
        <v>26.246719160104988</v>
      </c>
      <c r="L15" s="25">
        <v>24.593967517401392</v>
      </c>
      <c r="M15" s="25">
        <v>24.475524475524477</v>
      </c>
      <c r="N15" s="25">
        <v>27.292576419213976</v>
      </c>
      <c r="O15" s="25">
        <v>27.238095238095241</v>
      </c>
      <c r="P15" s="25">
        <v>29.961089494163424</v>
      </c>
      <c r="Q15" s="25">
        <v>31.61904761904762</v>
      </c>
      <c r="R15" s="25">
        <v>31.119544592030362</v>
      </c>
      <c r="S15" s="26">
        <v>29.276895943562607</v>
      </c>
      <c r="T15" s="26">
        <v>28.020134228187921</v>
      </c>
      <c r="U15" s="26">
        <v>30.804953560371516</v>
      </c>
      <c r="V15" s="26">
        <v>28.962536023054753</v>
      </c>
      <c r="W15" s="26">
        <v>29.132791327913278</v>
      </c>
      <c r="X15" s="26">
        <v>27.453987730061353</v>
      </c>
      <c r="Y15" s="27">
        <v>28.798842257597684</v>
      </c>
      <c r="Z15" s="72">
        <f t="shared" si="0"/>
        <v>28.794274998598866</v>
      </c>
      <c r="AA15" s="72">
        <f t="shared" si="1"/>
        <v>2.4885204740464903</v>
      </c>
    </row>
    <row r="16" spans="1:27" x14ac:dyDescent="0.2">
      <c r="A16" s="21" t="s">
        <v>14</v>
      </c>
      <c r="B16" s="28">
        <v>27.777777777777779</v>
      </c>
      <c r="C16" s="28">
        <v>27.459016393442624</v>
      </c>
      <c r="D16" s="28">
        <v>28.624535315985128</v>
      </c>
      <c r="E16" s="28">
        <v>28.321678321678323</v>
      </c>
      <c r="F16" s="28">
        <v>26.543209876543212</v>
      </c>
      <c r="G16" s="28">
        <v>29.276315789473685</v>
      </c>
      <c r="H16" s="28">
        <v>31.0126582278481</v>
      </c>
      <c r="I16" s="28">
        <v>31.736526946107784</v>
      </c>
      <c r="J16" s="28">
        <v>30.640668523676879</v>
      </c>
      <c r="K16" s="28">
        <v>26.771653543307089</v>
      </c>
      <c r="L16" s="28">
        <v>26.682134570765658</v>
      </c>
      <c r="M16" s="28">
        <v>27.738927738927739</v>
      </c>
      <c r="N16" s="28">
        <v>24.672489082969431</v>
      </c>
      <c r="O16" s="28">
        <v>26.095238095238095</v>
      </c>
      <c r="P16" s="28">
        <v>27.821011673151752</v>
      </c>
      <c r="Q16" s="28">
        <v>25.142857142857146</v>
      </c>
      <c r="R16" s="28">
        <v>27.893738140417458</v>
      </c>
      <c r="S16" s="29">
        <v>32.098765432098766</v>
      </c>
      <c r="T16" s="29">
        <v>28.691275167785236</v>
      </c>
      <c r="U16" s="29">
        <v>34.210526315789473</v>
      </c>
      <c r="V16" s="29">
        <v>35.87896253602306</v>
      </c>
      <c r="W16" s="29">
        <v>33.197831978319783</v>
      </c>
      <c r="X16" s="29">
        <v>33.895705521472394</v>
      </c>
      <c r="Y16" s="30">
        <v>33.285094066570188</v>
      </c>
      <c r="Z16" s="72">
        <f t="shared" si="0"/>
        <v>29.394524924092778</v>
      </c>
      <c r="AA16" s="72">
        <f t="shared" si="1"/>
        <v>3.1052628313193842</v>
      </c>
    </row>
    <row r="17" spans="1:27" x14ac:dyDescent="0.2">
      <c r="A17" s="31" t="s">
        <v>15</v>
      </c>
      <c r="B17" s="32">
        <v>10.185185185185185</v>
      </c>
      <c r="C17" s="32">
        <v>9.0163934426229506</v>
      </c>
      <c r="D17" s="32">
        <v>9.2936802973977688</v>
      </c>
      <c r="E17" s="32">
        <v>9.79020979020979</v>
      </c>
      <c r="F17" s="32">
        <v>7.716049382716049</v>
      </c>
      <c r="G17" s="32">
        <v>8.8815789473684212</v>
      </c>
      <c r="H17" s="32">
        <v>9.4936708860759502</v>
      </c>
      <c r="I17" s="32">
        <v>6.5868263473053901</v>
      </c>
      <c r="J17" s="32">
        <v>8.0779944289693599</v>
      </c>
      <c r="K17" s="32">
        <v>8.6614173228346463</v>
      </c>
      <c r="L17" s="32">
        <v>7.8886310904872383</v>
      </c>
      <c r="M17" s="32">
        <v>9.0909090909090917</v>
      </c>
      <c r="N17" s="32">
        <v>8.2969432314410483</v>
      </c>
      <c r="O17" s="32">
        <v>8</v>
      </c>
      <c r="P17" s="32">
        <v>8.5603112840466924</v>
      </c>
      <c r="Q17" s="32">
        <v>8.3809523809523814</v>
      </c>
      <c r="R17" s="32">
        <v>10.62618595825427</v>
      </c>
      <c r="S17" s="33">
        <v>9.5238095238095237</v>
      </c>
      <c r="T17" s="33">
        <v>13.25503355704698</v>
      </c>
      <c r="U17" s="33">
        <v>13.622291021671826</v>
      </c>
      <c r="V17" s="33">
        <v>16.858789625360231</v>
      </c>
      <c r="W17" s="33">
        <v>19.78319783197832</v>
      </c>
      <c r="X17" s="33">
        <v>21.012269938650306</v>
      </c>
      <c r="Y17" s="34">
        <v>20.260492040520983</v>
      </c>
      <c r="Z17" s="73">
        <f t="shared" si="0"/>
        <v>10.952617608575601</v>
      </c>
      <c r="AA17" s="73">
        <f t="shared" si="1"/>
        <v>4.2433583151450724</v>
      </c>
    </row>
    <row r="18" spans="1:27" x14ac:dyDescent="0.2">
      <c r="A18" s="17" t="s">
        <v>124</v>
      </c>
      <c r="B18" s="35">
        <v>1.6169007435</v>
      </c>
      <c r="C18" s="35">
        <v>0.9004917965</v>
      </c>
      <c r="D18" s="35">
        <v>0.96006078439999998</v>
      </c>
      <c r="E18" s="35">
        <v>0.96688839309999997</v>
      </c>
      <c r="F18" s="35">
        <v>1.0294016479000001</v>
      </c>
      <c r="G18" s="35">
        <v>1.3340398032</v>
      </c>
      <c r="H18" s="35">
        <v>0.67201139480000005</v>
      </c>
      <c r="I18" s="35">
        <v>0.67379196180000001</v>
      </c>
      <c r="J18" s="35">
        <v>0.87033058370000005</v>
      </c>
      <c r="K18" s="35">
        <v>0.6121460057</v>
      </c>
      <c r="L18" s="35">
        <v>0.4682492009</v>
      </c>
      <c r="M18" s="35">
        <v>0.82769667469999997</v>
      </c>
      <c r="N18" s="35">
        <v>0.44854849470000002</v>
      </c>
      <c r="O18" s="35">
        <v>0.85689379229999996</v>
      </c>
      <c r="P18" s="36">
        <v>0.8777731258</v>
      </c>
      <c r="Q18" s="35">
        <v>0.81585081589999997</v>
      </c>
      <c r="R18" s="36">
        <v>1.0979866862000001</v>
      </c>
      <c r="S18" s="36">
        <v>1.4318484535</v>
      </c>
      <c r="T18" s="36">
        <v>1.3364837923999999</v>
      </c>
      <c r="U18" s="36">
        <v>2.2664922128999998</v>
      </c>
      <c r="V18" s="36">
        <v>3.8833457747</v>
      </c>
      <c r="W18" s="36">
        <v>4.5943715858000003</v>
      </c>
      <c r="X18" s="36">
        <v>3.0137655576000002</v>
      </c>
      <c r="Y18" s="40">
        <v>4.3648337451000003</v>
      </c>
      <c r="Z18" s="53">
        <f t="shared" si="0"/>
        <v>1.4966751261291666</v>
      </c>
      <c r="AA18" s="53">
        <f t="shared" si="1"/>
        <v>1.2189823571561467</v>
      </c>
    </row>
    <row r="19" spans="1:27" x14ac:dyDescent="0.2">
      <c r="A19" s="37" t="s">
        <v>16</v>
      </c>
      <c r="B19" s="25">
        <v>6.2655854167999996</v>
      </c>
      <c r="C19" s="25">
        <v>5.7559994138999997</v>
      </c>
      <c r="D19" s="25">
        <v>6.7596979542</v>
      </c>
      <c r="E19" s="25">
        <v>7.6066753109</v>
      </c>
      <c r="F19" s="25">
        <v>6.0859716865999998</v>
      </c>
      <c r="G19" s="25">
        <v>6.6110669977000001</v>
      </c>
      <c r="H19" s="25">
        <v>5.0374513163000003</v>
      </c>
      <c r="I19" s="25">
        <v>5.5139036053000003</v>
      </c>
      <c r="J19" s="25">
        <v>5.4671041797999997</v>
      </c>
      <c r="K19" s="25">
        <v>4.7011840448999997</v>
      </c>
      <c r="L19" s="25">
        <v>3.7924341556000001</v>
      </c>
      <c r="M19" s="25">
        <v>5.6033822000000004</v>
      </c>
      <c r="N19" s="25">
        <v>4.4271942415999996</v>
      </c>
      <c r="O19" s="25">
        <v>4.5946983718999999</v>
      </c>
      <c r="P19" s="26">
        <v>6.0918340725000002</v>
      </c>
      <c r="Q19" s="25">
        <v>5.5124790226</v>
      </c>
      <c r="R19" s="26">
        <v>6.8229499225000003</v>
      </c>
      <c r="S19" s="26">
        <v>6.8358038769</v>
      </c>
      <c r="T19" s="26">
        <v>6.5646405166999999</v>
      </c>
      <c r="U19" s="26">
        <v>12.446886041999999</v>
      </c>
      <c r="V19" s="26">
        <v>14.092002431999999</v>
      </c>
      <c r="W19" s="26">
        <v>13.382149607000001</v>
      </c>
      <c r="X19" s="26">
        <v>14.368666450999999</v>
      </c>
      <c r="Y19" s="27">
        <v>14.570670423999999</v>
      </c>
      <c r="Z19" s="72">
        <f t="shared" si="0"/>
        <v>7.4546013026124998</v>
      </c>
      <c r="AA19" s="72">
        <f t="shared" si="1"/>
        <v>3.4418920273032168</v>
      </c>
    </row>
    <row r="20" spans="1:27" x14ac:dyDescent="0.2">
      <c r="A20" s="37" t="s">
        <v>17</v>
      </c>
      <c r="B20" s="25">
        <v>19.086658626999998</v>
      </c>
      <c r="C20" s="25">
        <v>17.888360033000001</v>
      </c>
      <c r="D20" s="25">
        <v>18.556937416</v>
      </c>
      <c r="E20" s="25">
        <v>20.488442503999998</v>
      </c>
      <c r="F20" s="25">
        <v>18.757738606</v>
      </c>
      <c r="G20" s="25">
        <v>20.107634802</v>
      </c>
      <c r="H20" s="25">
        <v>19.77773749</v>
      </c>
      <c r="I20" s="25">
        <v>18.837241434999999</v>
      </c>
      <c r="J20" s="25">
        <v>19.403265834999999</v>
      </c>
      <c r="K20" s="25">
        <v>16.021911592999999</v>
      </c>
      <c r="L20" s="25">
        <v>15.337546795</v>
      </c>
      <c r="M20" s="25">
        <v>16.300907196000001</v>
      </c>
      <c r="N20" s="25">
        <v>16.412623043</v>
      </c>
      <c r="O20" s="25">
        <v>15.071630922000001</v>
      </c>
      <c r="P20" s="26">
        <v>17.494581898</v>
      </c>
      <c r="Q20" s="25">
        <v>17.035238442000001</v>
      </c>
      <c r="R20" s="26">
        <v>19.001631321000001</v>
      </c>
      <c r="S20" s="26">
        <v>19.871340887999999</v>
      </c>
      <c r="T20" s="26">
        <v>21.095314083000002</v>
      </c>
      <c r="U20" s="26">
        <v>23.905919749999999</v>
      </c>
      <c r="V20" s="26">
        <v>26.477536327999999</v>
      </c>
      <c r="W20" s="26">
        <v>26.372791679999999</v>
      </c>
      <c r="X20" s="26">
        <v>27.279484898</v>
      </c>
      <c r="Y20" s="27">
        <v>26.813705843000001</v>
      </c>
      <c r="Z20" s="72">
        <f t="shared" si="0"/>
        <v>19.891507559499999</v>
      </c>
      <c r="AA20" s="72">
        <f t="shared" si="1"/>
        <v>3.6923755159179472</v>
      </c>
    </row>
    <row r="21" spans="1:27" x14ac:dyDescent="0.2">
      <c r="A21" s="37" t="s">
        <v>18</v>
      </c>
      <c r="B21" s="25">
        <v>34.054336720999999</v>
      </c>
      <c r="C21" s="25">
        <v>33.661345068999999</v>
      </c>
      <c r="D21" s="25">
        <v>34.300771073</v>
      </c>
      <c r="E21" s="25">
        <v>32.753053100000002</v>
      </c>
      <c r="F21" s="25">
        <v>30.160367892</v>
      </c>
      <c r="G21" s="25">
        <v>32.520863511999998</v>
      </c>
      <c r="H21" s="25">
        <v>33.966968786000002</v>
      </c>
      <c r="I21" s="25">
        <v>31.505575734000001</v>
      </c>
      <c r="J21" s="25">
        <v>31.503653298</v>
      </c>
      <c r="K21" s="25">
        <v>30.8581121</v>
      </c>
      <c r="L21" s="25">
        <v>30.011510214000001</v>
      </c>
      <c r="M21" s="25">
        <v>31.951620512000002</v>
      </c>
      <c r="N21" s="25">
        <v>30.111964871000001</v>
      </c>
      <c r="O21" s="25">
        <v>30.765276439000001</v>
      </c>
      <c r="P21" s="26">
        <v>31.216898537999999</v>
      </c>
      <c r="Q21" s="25">
        <v>29.646398972</v>
      </c>
      <c r="R21" s="26">
        <v>33.763986619000001</v>
      </c>
      <c r="S21" s="26">
        <v>37.120377433000002</v>
      </c>
      <c r="T21" s="26">
        <v>36.436860017999997</v>
      </c>
      <c r="U21" s="26">
        <v>38.751689968000001</v>
      </c>
      <c r="V21" s="26">
        <v>43.175918392</v>
      </c>
      <c r="W21" s="26">
        <v>45.489965728000001</v>
      </c>
      <c r="X21" s="26">
        <v>45.881332299999997</v>
      </c>
      <c r="Y21" s="27">
        <v>45.958123716999999</v>
      </c>
      <c r="Z21" s="72">
        <f t="shared" si="0"/>
        <v>34.815290458583341</v>
      </c>
      <c r="AA21" s="72">
        <f t="shared" si="1"/>
        <v>5.259111412274569</v>
      </c>
    </row>
    <row r="22" spans="1:27" x14ac:dyDescent="0.2">
      <c r="A22" s="31" t="s">
        <v>125</v>
      </c>
      <c r="B22" s="38">
        <v>50.169689656000003</v>
      </c>
      <c r="C22" s="38">
        <v>49.335960299</v>
      </c>
      <c r="D22" s="38">
        <v>48.123132210999998</v>
      </c>
      <c r="E22" s="38">
        <v>49.721893104000003</v>
      </c>
      <c r="F22" s="38">
        <v>46.947101850999999</v>
      </c>
      <c r="G22" s="38">
        <v>47.903686407000002</v>
      </c>
      <c r="H22" s="38">
        <v>48.368529205000002</v>
      </c>
      <c r="I22" s="38">
        <v>46.405703350000003</v>
      </c>
      <c r="J22" s="38">
        <v>46.052688791000001</v>
      </c>
      <c r="K22" s="38">
        <v>45.789987732999997</v>
      </c>
      <c r="L22" s="38">
        <v>45.772321128000002</v>
      </c>
      <c r="M22" s="38">
        <v>46.211604876000003</v>
      </c>
      <c r="N22" s="38">
        <v>47.385423953</v>
      </c>
      <c r="O22" s="38">
        <v>46.786941224000003</v>
      </c>
      <c r="P22" s="39">
        <v>47.536863271000001</v>
      </c>
      <c r="Q22" s="38">
        <v>47.022750803000001</v>
      </c>
      <c r="R22" s="39">
        <v>51.202445402000002</v>
      </c>
      <c r="S22" s="39">
        <v>49.429384145999997</v>
      </c>
      <c r="T22" s="39">
        <v>52.824682093</v>
      </c>
      <c r="U22" s="39">
        <v>55.816124758000001</v>
      </c>
      <c r="V22" s="39">
        <v>59.337138107000001</v>
      </c>
      <c r="W22" s="39">
        <v>62.032397719999999</v>
      </c>
      <c r="X22" s="39">
        <v>66.541866623000004</v>
      </c>
      <c r="Y22" s="41">
        <v>66.821527466999996</v>
      </c>
      <c r="Z22" s="74">
        <f t="shared" si="0"/>
        <v>50.980826840750005</v>
      </c>
      <c r="AA22" s="74">
        <f t="shared" si="1"/>
        <v>6.3930450355241319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3.2407407407407405</v>
      </c>
      <c r="C26" s="18">
        <v>3.278688524590164</v>
      </c>
      <c r="D26" s="18">
        <v>1.8587360594795539</v>
      </c>
      <c r="E26" s="18">
        <v>4.1958041958041958</v>
      </c>
      <c r="F26" s="18">
        <v>5.5555555555555554</v>
      </c>
      <c r="G26" s="18">
        <v>6.25</v>
      </c>
      <c r="H26" s="18">
        <v>5.0632911392405067</v>
      </c>
      <c r="I26" s="18">
        <v>5.9880239520958085</v>
      </c>
      <c r="J26" s="18">
        <v>5.0139275766016711</v>
      </c>
      <c r="K26" s="18">
        <v>5.5118110236220472</v>
      </c>
      <c r="L26" s="18">
        <v>6.9605568445475638</v>
      </c>
      <c r="M26" s="18">
        <v>7.4592074592074589</v>
      </c>
      <c r="N26" s="18">
        <v>8.2969432314410483</v>
      </c>
      <c r="O26" s="18">
        <v>7.6190476190476195</v>
      </c>
      <c r="P26" s="18">
        <v>8.1712062256809332</v>
      </c>
      <c r="Q26" s="18">
        <v>8.5714285714285712</v>
      </c>
      <c r="R26" s="18">
        <v>7.4003795066413662</v>
      </c>
      <c r="S26" s="19">
        <v>6.1728395061728394</v>
      </c>
      <c r="T26" s="19">
        <v>5.201342281879195</v>
      </c>
      <c r="U26" s="19">
        <v>3.4055727554179565</v>
      </c>
      <c r="V26" s="19">
        <v>4.6109510086455332</v>
      </c>
      <c r="W26" s="19">
        <v>6.639566395663957</v>
      </c>
      <c r="X26" s="19">
        <v>8.4355828220858893</v>
      </c>
      <c r="Y26" s="20">
        <v>5.3545586107091179</v>
      </c>
      <c r="Z26" s="71">
        <f t="shared" ref="Z26:Z35" si="2">AVERAGE(B26:Y26)</f>
        <v>5.8439900669291367</v>
      </c>
      <c r="AA26" s="71">
        <f t="shared" ref="AA26:AA35" si="3">STDEV(B26:Y26)</f>
        <v>1.8357674422348071</v>
      </c>
    </row>
    <row r="27" spans="1:27" x14ac:dyDescent="0.2">
      <c r="A27" s="21" t="s">
        <v>20</v>
      </c>
      <c r="B27" s="22">
        <v>7.8703703703703702</v>
      </c>
      <c r="C27" s="22">
        <v>7.7868852459016393</v>
      </c>
      <c r="D27" s="22">
        <v>7.8066914498141262</v>
      </c>
      <c r="E27" s="22">
        <v>12.237762237762238</v>
      </c>
      <c r="F27" s="22">
        <v>11.728395061728394</v>
      </c>
      <c r="G27" s="22">
        <v>15.131578947368421</v>
      </c>
      <c r="H27" s="22">
        <v>12.974683544303797</v>
      </c>
      <c r="I27" s="22">
        <v>16.167664670658681</v>
      </c>
      <c r="J27" s="22">
        <v>13.92757660167131</v>
      </c>
      <c r="K27" s="22">
        <v>13.123359580052494</v>
      </c>
      <c r="L27" s="22">
        <v>12.529002320185615</v>
      </c>
      <c r="M27" s="22">
        <v>11.888111888111888</v>
      </c>
      <c r="N27" s="22">
        <v>12.445414847161572</v>
      </c>
      <c r="O27" s="22">
        <v>11.047619047619047</v>
      </c>
      <c r="P27" s="22">
        <v>13.813229571984436</v>
      </c>
      <c r="Q27" s="22">
        <v>13.142857142857142</v>
      </c>
      <c r="R27" s="22">
        <v>10.246679316888045</v>
      </c>
      <c r="S27" s="23">
        <v>8.9947089947089935</v>
      </c>
      <c r="T27" s="23">
        <v>7.7181208053691277</v>
      </c>
      <c r="U27" s="23">
        <v>12.229102167182662</v>
      </c>
      <c r="V27" s="23">
        <v>8.0691642651296824</v>
      </c>
      <c r="W27" s="23">
        <v>12.195121951219512</v>
      </c>
      <c r="X27" s="23">
        <v>11.656441717791409</v>
      </c>
      <c r="Y27" s="24">
        <v>8.3936324167872645</v>
      </c>
      <c r="Z27" s="72">
        <f t="shared" si="2"/>
        <v>11.380173923442827</v>
      </c>
      <c r="AA27" s="72">
        <f t="shared" si="3"/>
        <v>2.4803546122862206</v>
      </c>
    </row>
    <row r="28" spans="1:27" x14ac:dyDescent="0.2">
      <c r="A28" s="21" t="s">
        <v>21</v>
      </c>
      <c r="B28" s="22">
        <v>25</v>
      </c>
      <c r="C28" s="22">
        <v>26.229508196721312</v>
      </c>
      <c r="D28" s="22">
        <v>27.881040892193308</v>
      </c>
      <c r="E28" s="22">
        <v>27.27272727272727</v>
      </c>
      <c r="F28" s="22">
        <v>27.160493827160494</v>
      </c>
      <c r="G28" s="22">
        <v>26.315789473684209</v>
      </c>
      <c r="H28" s="22">
        <v>31.962025316455694</v>
      </c>
      <c r="I28" s="22">
        <v>29.041916167664674</v>
      </c>
      <c r="J28" s="22">
        <v>27.576601671309191</v>
      </c>
      <c r="K28" s="22">
        <v>31.496062992125985</v>
      </c>
      <c r="L28" s="22">
        <v>30.39443155452436</v>
      </c>
      <c r="M28" s="22">
        <v>27.972027972027973</v>
      </c>
      <c r="N28" s="22">
        <v>26.419213973799128</v>
      </c>
      <c r="O28" s="22">
        <v>28.571428571428569</v>
      </c>
      <c r="P28" s="22">
        <v>21.595330739299612</v>
      </c>
      <c r="Q28" s="22">
        <v>27.80952380952381</v>
      </c>
      <c r="R28" s="22">
        <v>23.908918406072104</v>
      </c>
      <c r="S28" s="23">
        <v>23.280423280423278</v>
      </c>
      <c r="T28" s="23">
        <v>23.657718120805367</v>
      </c>
      <c r="U28" s="23">
        <v>18.266253869969042</v>
      </c>
      <c r="V28" s="23">
        <v>19.740634005763688</v>
      </c>
      <c r="W28" s="23">
        <v>16.260162601626014</v>
      </c>
      <c r="X28" s="23">
        <v>17.484662576687114</v>
      </c>
      <c r="Y28" s="24">
        <v>19.826338639652676</v>
      </c>
      <c r="Z28" s="72">
        <f t="shared" si="2"/>
        <v>25.213468080485214</v>
      </c>
      <c r="AA28" s="72">
        <f t="shared" si="3"/>
        <v>4.3971328854575846</v>
      </c>
    </row>
    <row r="29" spans="1:27" x14ac:dyDescent="0.2">
      <c r="A29" s="21" t="s">
        <v>22</v>
      </c>
      <c r="B29" s="25">
        <v>37.5</v>
      </c>
      <c r="C29" s="25">
        <v>37.295081967213115</v>
      </c>
      <c r="D29" s="25">
        <v>34.572490706319705</v>
      </c>
      <c r="E29" s="25">
        <v>32.517482517482513</v>
      </c>
      <c r="F29" s="25">
        <v>34.567901234567898</v>
      </c>
      <c r="G29" s="25">
        <v>33.881578947368425</v>
      </c>
      <c r="H29" s="25">
        <v>31.0126582278481</v>
      </c>
      <c r="I29" s="25">
        <v>31.137724550898206</v>
      </c>
      <c r="J29" s="25">
        <v>33.147632311977716</v>
      </c>
      <c r="K29" s="25">
        <v>30.708661417322837</v>
      </c>
      <c r="L29" s="25">
        <v>30.39443155452436</v>
      </c>
      <c r="M29" s="25">
        <v>30.069930069930066</v>
      </c>
      <c r="N29" s="25">
        <v>26.200873362445414</v>
      </c>
      <c r="O29" s="25">
        <v>26.666666666666668</v>
      </c>
      <c r="P29" s="25">
        <v>30.544747081712064</v>
      </c>
      <c r="Q29" s="25">
        <v>28.952380952380953</v>
      </c>
      <c r="R29" s="25">
        <v>29.791271347248578</v>
      </c>
      <c r="S29" s="26">
        <v>28.747795414462079</v>
      </c>
      <c r="T29" s="26">
        <v>29.865771812080538</v>
      </c>
      <c r="U29" s="26">
        <v>27.708978328173373</v>
      </c>
      <c r="V29" s="26">
        <v>27.377521613832851</v>
      </c>
      <c r="W29" s="26">
        <v>26.964769647696478</v>
      </c>
      <c r="X29" s="26">
        <v>25.460122699386499</v>
      </c>
      <c r="Y29" s="27">
        <v>29.377713458755427</v>
      </c>
      <c r="Z29" s="72">
        <f t="shared" si="2"/>
        <v>30.602674412095578</v>
      </c>
      <c r="AA29" s="72">
        <f t="shared" si="3"/>
        <v>3.2818592055447908</v>
      </c>
    </row>
    <row r="30" spans="1:27" x14ac:dyDescent="0.2">
      <c r="A30" s="31" t="s">
        <v>23</v>
      </c>
      <c r="B30" s="32">
        <v>26.388888888888889</v>
      </c>
      <c r="C30" s="32">
        <v>25.409836065573771</v>
      </c>
      <c r="D30" s="32">
        <v>27.881040892193308</v>
      </c>
      <c r="E30" s="32">
        <v>23.776223776223777</v>
      </c>
      <c r="F30" s="32">
        <v>20.987654320987652</v>
      </c>
      <c r="G30" s="32">
        <v>18.421052631578945</v>
      </c>
      <c r="H30" s="32">
        <v>18.9873417721519</v>
      </c>
      <c r="I30" s="32">
        <v>17.664670658682635</v>
      </c>
      <c r="J30" s="32">
        <v>20.334261838440113</v>
      </c>
      <c r="K30" s="32">
        <v>19.160104986876643</v>
      </c>
      <c r="L30" s="32">
        <v>19.721577726218097</v>
      </c>
      <c r="M30" s="32">
        <v>22.610722610722611</v>
      </c>
      <c r="N30" s="32">
        <v>26.637554585152838</v>
      </c>
      <c r="O30" s="32">
        <v>26.095238095238095</v>
      </c>
      <c r="P30" s="32">
        <v>25.875486381322961</v>
      </c>
      <c r="Q30" s="32">
        <v>21.523809523809522</v>
      </c>
      <c r="R30" s="32">
        <v>28.652751423149901</v>
      </c>
      <c r="S30" s="33">
        <v>32.804232804232804</v>
      </c>
      <c r="T30" s="33">
        <v>33.557046979865774</v>
      </c>
      <c r="U30" s="33">
        <v>38.390092879256969</v>
      </c>
      <c r="V30" s="33">
        <v>40.201729106628243</v>
      </c>
      <c r="W30" s="33">
        <v>37.94037940379404</v>
      </c>
      <c r="X30" s="33">
        <v>36.963190184049076</v>
      </c>
      <c r="Y30" s="34">
        <v>37.047756874095512</v>
      </c>
      <c r="Z30" s="73">
        <f t="shared" si="2"/>
        <v>26.959693517047253</v>
      </c>
      <c r="AA30" s="73">
        <f t="shared" si="3"/>
        <v>7.1894247031185756</v>
      </c>
    </row>
    <row r="31" spans="1:27" x14ac:dyDescent="0.2">
      <c r="A31" s="17" t="s">
        <v>126</v>
      </c>
      <c r="B31" s="35">
        <v>-0.26017342700000001</v>
      </c>
      <c r="C31" s="35">
        <v>-0.158734761</v>
      </c>
      <c r="D31" s="35">
        <v>0</v>
      </c>
      <c r="E31" s="35">
        <v>-1.9095948220000001</v>
      </c>
      <c r="F31" s="35">
        <v>-1.744127682</v>
      </c>
      <c r="G31" s="35">
        <v>-2.5130025790000001</v>
      </c>
      <c r="H31" s="35">
        <v>-1.9752243679999999</v>
      </c>
      <c r="I31" s="35">
        <v>-2.5148516500000002</v>
      </c>
      <c r="J31" s="35">
        <v>-1.6439395429999999</v>
      </c>
      <c r="K31" s="35">
        <v>-1.4500939289999999</v>
      </c>
      <c r="L31" s="35">
        <v>-2.8489136560000001</v>
      </c>
      <c r="M31" s="35">
        <v>-2.9840096379999999</v>
      </c>
      <c r="N31" s="35">
        <v>-3.4339862980000002</v>
      </c>
      <c r="O31" s="35">
        <v>-2.6692951210000002</v>
      </c>
      <c r="P31" s="36">
        <v>-3.3286850750000001</v>
      </c>
      <c r="Q31" s="35">
        <v>-4.0128894710000003</v>
      </c>
      <c r="R31" s="36">
        <v>-2.7283225870000001</v>
      </c>
      <c r="S31" s="36">
        <v>-1.74143793</v>
      </c>
      <c r="T31" s="36">
        <v>-0.86754551199999996</v>
      </c>
      <c r="U31" s="36">
        <v>-1.0559423910000001</v>
      </c>
      <c r="V31" s="36">
        <v>-0.56772976399999997</v>
      </c>
      <c r="W31" s="36">
        <v>-2.4730496789999998</v>
      </c>
      <c r="X31" s="36">
        <v>-4.2333911759999996</v>
      </c>
      <c r="Y31" s="40">
        <v>-1.2487732010000001</v>
      </c>
      <c r="Z31" s="53">
        <f t="shared" si="2"/>
        <v>-2.0151547608333336</v>
      </c>
      <c r="AA31" s="53">
        <f t="shared" si="3"/>
        <v>1.1804992934105309</v>
      </c>
    </row>
    <row r="32" spans="1:27" x14ac:dyDescent="0.2">
      <c r="A32" s="37" t="s">
        <v>24</v>
      </c>
      <c r="B32" s="25">
        <v>0.2132571815</v>
      </c>
      <c r="C32" s="25">
        <v>0.27227222470000001</v>
      </c>
      <c r="D32" s="25">
        <v>0.23649224069999999</v>
      </c>
      <c r="E32" s="25">
        <v>0.1209709867</v>
      </c>
      <c r="F32" s="25">
        <v>7.8786456699999993E-2</v>
      </c>
      <c r="G32" s="25">
        <v>6.3724278600000003E-2</v>
      </c>
      <c r="H32" s="25">
        <v>7.5800914100000005E-2</v>
      </c>
      <c r="I32" s="25">
        <v>1.8474232E-2</v>
      </c>
      <c r="J32" s="25">
        <v>6.7479601700000003E-2</v>
      </c>
      <c r="K32" s="25">
        <v>6.2838021899999999E-2</v>
      </c>
      <c r="L32" s="25">
        <v>6.4608757099999997E-2</v>
      </c>
      <c r="M32" s="25">
        <v>8.7099725399999994E-2</v>
      </c>
      <c r="N32" s="25">
        <v>8.3338681499999998E-2</v>
      </c>
      <c r="O32" s="25">
        <v>0.12541237080000001</v>
      </c>
      <c r="P32" s="26">
        <v>7.5423762500000005E-2</v>
      </c>
      <c r="Q32" s="25">
        <v>3.8157744100000002E-2</v>
      </c>
      <c r="R32" s="26">
        <v>0.18944148999999999</v>
      </c>
      <c r="S32" s="26">
        <v>0.3177284427</v>
      </c>
      <c r="T32" s="26">
        <v>0.3748116179</v>
      </c>
      <c r="U32" s="26">
        <v>0.43744833290000001</v>
      </c>
      <c r="V32" s="26">
        <v>0.46536112619999997</v>
      </c>
      <c r="W32" s="26">
        <v>0.23344578930000001</v>
      </c>
      <c r="X32" s="26">
        <v>0.1450566388</v>
      </c>
      <c r="Y32" s="27">
        <v>0.47497556740000002</v>
      </c>
      <c r="Z32" s="72">
        <f t="shared" si="2"/>
        <v>0.18010025771666663</v>
      </c>
      <c r="AA32" s="72">
        <f t="shared" si="3"/>
        <v>0.14211577287194152</v>
      </c>
    </row>
    <row r="33" spans="1:28" x14ac:dyDescent="0.2">
      <c r="A33" s="37" t="s">
        <v>25</v>
      </c>
      <c r="B33" s="25">
        <v>2.0993425906000001</v>
      </c>
      <c r="C33" s="25">
        <v>2.0197929587000001</v>
      </c>
      <c r="D33" s="25">
        <v>1.9682440387</v>
      </c>
      <c r="E33" s="25">
        <v>1.4477484482</v>
      </c>
      <c r="F33" s="25">
        <v>1.3165705601</v>
      </c>
      <c r="G33" s="25">
        <v>1.1170616795999999</v>
      </c>
      <c r="H33" s="25">
        <v>1.0002352982</v>
      </c>
      <c r="I33" s="25">
        <v>0.91690249940000002</v>
      </c>
      <c r="J33" s="25">
        <v>1.3174886095</v>
      </c>
      <c r="K33" s="25">
        <v>0.99241309089999996</v>
      </c>
      <c r="L33" s="25">
        <v>1.0323359942999999</v>
      </c>
      <c r="M33" s="25">
        <v>1.2583625090999999</v>
      </c>
      <c r="N33" s="25">
        <v>1.3491530447</v>
      </c>
      <c r="O33" s="25">
        <v>1.2313404970999999</v>
      </c>
      <c r="P33" s="26">
        <v>1.5928191507</v>
      </c>
      <c r="Q33" s="25">
        <v>1.0777356207</v>
      </c>
      <c r="R33" s="26">
        <v>1.8315367737999999</v>
      </c>
      <c r="S33" s="26">
        <v>2.3160332666999999</v>
      </c>
      <c r="T33" s="26">
        <v>2.4472157962000001</v>
      </c>
      <c r="U33" s="26">
        <v>3.0745430448</v>
      </c>
      <c r="V33" s="26">
        <v>3.4519868521000001</v>
      </c>
      <c r="W33" s="26">
        <v>2.8034509743</v>
      </c>
      <c r="X33" s="26">
        <v>2.6499242801</v>
      </c>
      <c r="Y33" s="27">
        <v>3.0846434620999998</v>
      </c>
      <c r="Z33" s="72">
        <f t="shared" si="2"/>
        <v>1.8082033766916668</v>
      </c>
      <c r="AA33" s="72">
        <f t="shared" si="3"/>
        <v>0.77140435698168208</v>
      </c>
    </row>
    <row r="34" spans="1:28" x14ac:dyDescent="0.2">
      <c r="A34" s="37" t="s">
        <v>26</v>
      </c>
      <c r="B34" s="25">
        <v>5.2583056684000002</v>
      </c>
      <c r="C34" s="25">
        <v>5.2046813510999996</v>
      </c>
      <c r="D34" s="25">
        <v>5.4752362063</v>
      </c>
      <c r="E34" s="25">
        <v>4.8508240542000003</v>
      </c>
      <c r="F34" s="25">
        <v>4.4903803455000002</v>
      </c>
      <c r="G34" s="25">
        <v>3.8188511312000002</v>
      </c>
      <c r="H34" s="25">
        <v>3.5805103855999998</v>
      </c>
      <c r="I34" s="25">
        <v>3.5416823642000002</v>
      </c>
      <c r="J34" s="25">
        <v>4.0342587066000002</v>
      </c>
      <c r="K34" s="25">
        <v>3.9835873622000002</v>
      </c>
      <c r="L34" s="25">
        <v>4.0064324073000002</v>
      </c>
      <c r="M34" s="25">
        <v>4.4114532417000003</v>
      </c>
      <c r="N34" s="25">
        <v>5.3773723701999998</v>
      </c>
      <c r="O34" s="25">
        <v>5.2245285428999999</v>
      </c>
      <c r="P34" s="26">
        <v>5.0532398981000002</v>
      </c>
      <c r="Q34" s="25">
        <v>4.3373270176999998</v>
      </c>
      <c r="R34" s="26">
        <v>6.0418562328999998</v>
      </c>
      <c r="S34" s="26">
        <v>6.9519334463</v>
      </c>
      <c r="T34" s="26">
        <v>6.9577691033000004</v>
      </c>
      <c r="U34" s="26">
        <v>8.6115863386000004</v>
      </c>
      <c r="V34" s="26">
        <v>8.5576932538000001</v>
      </c>
      <c r="W34" s="26">
        <v>7.9145468340000003</v>
      </c>
      <c r="X34" s="26">
        <v>7.4181379004999997</v>
      </c>
      <c r="Y34" s="27">
        <v>7.5253775583999998</v>
      </c>
      <c r="Z34" s="72">
        <f t="shared" si="2"/>
        <v>5.5261488217083334</v>
      </c>
      <c r="AA34" s="72">
        <f t="shared" si="3"/>
        <v>1.596081103033578</v>
      </c>
    </row>
    <row r="35" spans="1:28" x14ac:dyDescent="0.2">
      <c r="A35" s="31" t="s">
        <v>127</v>
      </c>
      <c r="B35" s="38">
        <v>11.658801500999999</v>
      </c>
      <c r="C35" s="38">
        <v>11.089290872999999</v>
      </c>
      <c r="D35" s="38">
        <v>10.288449352000001</v>
      </c>
      <c r="E35" s="38">
        <v>9.4199207596000001</v>
      </c>
      <c r="F35" s="38">
        <v>7.9858296774999999</v>
      </c>
      <c r="G35" s="38">
        <v>8.5416976254999994</v>
      </c>
      <c r="H35" s="38">
        <v>8.7826701778</v>
      </c>
      <c r="I35" s="38">
        <v>8.9623353415999993</v>
      </c>
      <c r="J35" s="38">
        <v>8.2072976635000003</v>
      </c>
      <c r="K35" s="38">
        <v>8.6371754741999993</v>
      </c>
      <c r="L35" s="38">
        <v>8.5820310022000008</v>
      </c>
      <c r="M35" s="38">
        <v>9.3188488601999993</v>
      </c>
      <c r="N35" s="38">
        <v>11.232369724</v>
      </c>
      <c r="O35" s="38">
        <v>10.114657124000001</v>
      </c>
      <c r="P35" s="39">
        <v>9.0953189425000005</v>
      </c>
      <c r="Q35" s="38">
        <v>9.0608543271999995</v>
      </c>
      <c r="R35" s="39">
        <v>12.2263748</v>
      </c>
      <c r="S35" s="39">
        <v>13.725744526</v>
      </c>
      <c r="T35" s="39">
        <v>12.302510225000001</v>
      </c>
      <c r="U35" s="39">
        <v>13.868739206000001</v>
      </c>
      <c r="V35" s="39">
        <v>14.458149081</v>
      </c>
      <c r="W35" s="39">
        <v>13.437701756999999</v>
      </c>
      <c r="X35" s="39">
        <v>12.767885455</v>
      </c>
      <c r="Y35" s="41">
        <v>12.667245444000001</v>
      </c>
      <c r="Z35" s="74">
        <f t="shared" si="2"/>
        <v>10.684662454991665</v>
      </c>
      <c r="AA35" s="74">
        <f t="shared" si="3"/>
        <v>2.0663202194365131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-6.4632911000000002</v>
      </c>
      <c r="C40" s="25">
        <v>-1.4522339</v>
      </c>
      <c r="D40" s="25">
        <v>-5.4737808000000001</v>
      </c>
      <c r="E40" s="25">
        <v>-10.0471904</v>
      </c>
      <c r="F40" s="25">
        <v>-9.8681910999999989</v>
      </c>
      <c r="G40" s="25">
        <v>-9.0585106</v>
      </c>
      <c r="H40" s="25">
        <v>-10.526059800000001</v>
      </c>
      <c r="I40" s="25">
        <v>-9.9373745000000007</v>
      </c>
      <c r="J40" s="25">
        <v>-11.077267000000001</v>
      </c>
      <c r="K40" s="25">
        <v>-11.979173400000001</v>
      </c>
      <c r="L40" s="25">
        <v>-12.6381678</v>
      </c>
      <c r="M40" s="25">
        <v>-15.134868200000001</v>
      </c>
      <c r="N40" s="25">
        <v>-13.046593000000001</v>
      </c>
      <c r="O40" s="25">
        <v>-12.7206914</v>
      </c>
      <c r="P40" s="25">
        <v>-16.985273200000002</v>
      </c>
      <c r="Q40" s="25">
        <v>-12.8320819</v>
      </c>
      <c r="R40" s="25">
        <v>-11.887062199999999</v>
      </c>
      <c r="S40" s="25">
        <v>-10.752738300000001</v>
      </c>
      <c r="T40" s="18">
        <v>-6.3419555000000001</v>
      </c>
      <c r="U40" s="18">
        <v>-5.2894953000000005</v>
      </c>
      <c r="V40" s="18">
        <v>-7.6602006999999999</v>
      </c>
      <c r="W40" s="18">
        <v>-14.3155915</v>
      </c>
      <c r="X40" s="20">
        <v>-13.246608400000001</v>
      </c>
      <c r="Z40" s="75">
        <f>AVERAGE(A40:X40)</f>
        <v>-10.379756521739131</v>
      </c>
      <c r="AA40" s="71">
        <f>STDEV(A40:X40)</f>
        <v>3.6317367860583207</v>
      </c>
      <c r="AB40" s="47"/>
    </row>
    <row r="41" spans="1:28" x14ac:dyDescent="0.2">
      <c r="A41" s="48" t="s">
        <v>118</v>
      </c>
      <c r="B41" s="28">
        <v>-0.36999480000000001</v>
      </c>
      <c r="C41" s="28">
        <v>0</v>
      </c>
      <c r="D41" s="28">
        <v>-1.3785364</v>
      </c>
      <c r="E41" s="28">
        <v>-4.2596302000000001</v>
      </c>
      <c r="F41" s="28">
        <v>-4.4927095999999995</v>
      </c>
      <c r="G41" s="28">
        <v>-4.0686128999999998</v>
      </c>
      <c r="H41" s="28">
        <v>-5.0614372999999997</v>
      </c>
      <c r="I41" s="28">
        <v>-4.1810509000000007</v>
      </c>
      <c r="J41" s="28">
        <v>-3.2628390999999999</v>
      </c>
      <c r="K41" s="28">
        <v>-3.6483723000000001</v>
      </c>
      <c r="L41" s="28">
        <v>-5.8322449999999995</v>
      </c>
      <c r="M41" s="28">
        <v>-6.6866724</v>
      </c>
      <c r="N41" s="28">
        <v>-5.8188227000000001</v>
      </c>
      <c r="O41" s="28">
        <v>-7.2151360999999996</v>
      </c>
      <c r="P41" s="28">
        <v>-7.5998048000000002</v>
      </c>
      <c r="Q41" s="28">
        <v>-5.7063273999999993</v>
      </c>
      <c r="R41" s="28">
        <v>-4.1012697999999999</v>
      </c>
      <c r="S41" s="28">
        <v>-2.8396395999999999</v>
      </c>
      <c r="T41" s="25">
        <v>-1.4813182</v>
      </c>
      <c r="U41" s="25">
        <v>-0.5394272</v>
      </c>
      <c r="V41" s="25">
        <v>-1.5238583999999999</v>
      </c>
      <c r="W41" s="25">
        <v>-5.8169418000000004</v>
      </c>
      <c r="X41" s="27">
        <v>-4.3727507000000001</v>
      </c>
      <c r="Z41" s="76">
        <f>AVERAGE(A41:X41)</f>
        <v>-3.924234678260869</v>
      </c>
      <c r="AA41" s="77">
        <f>STDEV(A41:X41)</f>
        <v>2.2094481157923092</v>
      </c>
    </row>
    <row r="42" spans="1:28" x14ac:dyDescent="0.2">
      <c r="A42" s="49" t="s">
        <v>119</v>
      </c>
      <c r="B42" s="32">
        <v>0.34414737000000001</v>
      </c>
      <c r="C42" s="32">
        <v>0.35184563999999996</v>
      </c>
      <c r="D42" s="32">
        <v>0.13320095000000001</v>
      </c>
      <c r="E42" s="32">
        <v>7.560159000000001E-2</v>
      </c>
      <c r="F42" s="32">
        <v>-7.1908799999999995E-2</v>
      </c>
      <c r="G42" s="32">
        <v>-0.40362730000000002</v>
      </c>
      <c r="H42" s="32">
        <v>-0.26935429999999999</v>
      </c>
      <c r="I42" s="32">
        <v>-0.46069780000000005</v>
      </c>
      <c r="J42" s="32">
        <v>0</v>
      </c>
      <c r="K42" s="32">
        <v>-2.2820099999999999E-2</v>
      </c>
      <c r="L42" s="32">
        <v>-0.1625113</v>
      </c>
      <c r="M42" s="32">
        <v>-0.33798539999999999</v>
      </c>
      <c r="N42" s="32">
        <v>-0.13047120000000001</v>
      </c>
      <c r="O42" s="32">
        <v>-0.49500769999999999</v>
      </c>
      <c r="P42" s="32">
        <v>-0.55298350000000007</v>
      </c>
      <c r="Q42" s="32">
        <v>0</v>
      </c>
      <c r="R42" s="32">
        <v>0.20761246000000003</v>
      </c>
      <c r="S42" s="32">
        <v>0.37814478000000001</v>
      </c>
      <c r="T42" s="32">
        <v>0.38113232000000002</v>
      </c>
      <c r="U42" s="32">
        <v>0.69671832</v>
      </c>
      <c r="V42" s="32">
        <v>0.32786061</v>
      </c>
      <c r="W42" s="32">
        <v>-0.26951000000000003</v>
      </c>
      <c r="X42" s="34">
        <v>0.17890873000000002</v>
      </c>
      <c r="Z42" s="78">
        <f>AVERAGE(A42:X42)</f>
        <v>-4.4219404347825998E-3</v>
      </c>
      <c r="AA42" s="73">
        <f>STDEV(A42:X42)</f>
        <v>0.33412323161474328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-10.290716724999999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-3.2976916375000003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18.25153374233129</v>
      </c>
      <c r="C50" s="20">
        <v>18.234442836468887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10.276073619631902</v>
      </c>
      <c r="C51" s="63">
        <v>9.261939218523878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x14ac:dyDescent="0.25">
      <c r="A54" s="64" t="s">
        <v>59</v>
      </c>
      <c r="B54" s="51" t="s">
        <v>60</v>
      </c>
      <c r="C54" s="51"/>
      <c r="D54" s="52"/>
      <c r="E54" s="53">
        <f>MIN(B40:X40)</f>
        <v>-16.985273200000002</v>
      </c>
      <c r="F54" s="3"/>
      <c r="G54" s="121" t="s">
        <v>75</v>
      </c>
      <c r="H54" s="122"/>
      <c r="I54" s="123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-14.3155915</v>
      </c>
    </row>
    <row r="55" spans="1:27" ht="12" x14ac:dyDescent="0.25">
      <c r="A55" s="3"/>
      <c r="B55" s="55" t="s">
        <v>64</v>
      </c>
      <c r="C55" s="55"/>
      <c r="D55" s="56"/>
      <c r="E55" s="79">
        <f>MIN(B41:X41)</f>
        <v>-7.5998048000000002</v>
      </c>
      <c r="F55" s="3"/>
      <c r="G55" s="124" t="s">
        <v>75</v>
      </c>
      <c r="H55" s="125"/>
      <c r="I55" s="126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-5.8169418000000004</v>
      </c>
    </row>
    <row r="56" spans="1:27" ht="12" x14ac:dyDescent="0.25">
      <c r="A56" s="3"/>
      <c r="B56" s="57" t="s">
        <v>66</v>
      </c>
      <c r="C56" s="57"/>
      <c r="D56" s="58"/>
      <c r="E56" s="80">
        <f>MIN(B42:X42)</f>
        <v>-0.55298350000000007</v>
      </c>
      <c r="F56" s="64"/>
      <c r="G56" s="108" t="s">
        <v>75</v>
      </c>
      <c r="H56" s="109"/>
      <c r="I56" s="110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-0.26951000000000003</v>
      </c>
    </row>
    <row r="57" spans="1:27" ht="12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47.222222222222221</v>
      </c>
      <c r="C60" s="18">
        <v>47.540983606557376</v>
      </c>
      <c r="D60" s="18">
        <v>46.096654275092938</v>
      </c>
      <c r="E60" s="18">
        <v>41.608391608391607</v>
      </c>
      <c r="F60" s="18">
        <v>48.148148148148145</v>
      </c>
      <c r="G60" s="18">
        <v>45.065789473684212</v>
      </c>
      <c r="H60" s="18">
        <v>45.88607594936709</v>
      </c>
      <c r="I60" s="18">
        <v>48.203592814371262</v>
      </c>
      <c r="J60" s="18">
        <v>45.961002785515319</v>
      </c>
      <c r="K60" s="18">
        <v>50.393700787401571</v>
      </c>
      <c r="L60" s="18">
        <v>52.668213457076561</v>
      </c>
      <c r="M60" s="18">
        <v>50.349650349650354</v>
      </c>
      <c r="N60" s="18">
        <v>51.310043668122276</v>
      </c>
      <c r="O60" s="18">
        <v>52.19047619047619</v>
      </c>
      <c r="P60" s="19">
        <v>49.610894941634243</v>
      </c>
      <c r="Q60" s="18">
        <v>49.714285714285715</v>
      </c>
      <c r="R60" s="19">
        <v>44.781783681214421</v>
      </c>
      <c r="S60" s="19">
        <v>43.738977072310405</v>
      </c>
      <c r="T60" s="19">
        <v>42.95302013422819</v>
      </c>
      <c r="U60" s="19">
        <v>35.139318885448915</v>
      </c>
      <c r="V60" s="19">
        <v>29.971181556195965</v>
      </c>
      <c r="W60" s="19">
        <v>30.894308943089431</v>
      </c>
      <c r="X60" s="19">
        <v>29.601226993865033</v>
      </c>
      <c r="Y60" s="20">
        <v>28.509406657018815</v>
      </c>
      <c r="Z60" s="71">
        <f>AVERAGE(B60:Y60)</f>
        <v>44.064972913140338</v>
      </c>
      <c r="AA60" s="71">
        <f>STDEV(B60:Y60)</f>
        <v>7.556972550177445</v>
      </c>
    </row>
    <row r="61" spans="1:27" x14ac:dyDescent="0.2">
      <c r="A61" s="60" t="s">
        <v>68</v>
      </c>
      <c r="B61" s="61">
        <v>27.777777777777779</v>
      </c>
      <c r="C61" s="61">
        <v>27.868852459016392</v>
      </c>
      <c r="D61" s="61">
        <v>26.022304832713754</v>
      </c>
      <c r="E61" s="61">
        <v>24.825174825174827</v>
      </c>
      <c r="F61" s="61">
        <v>27.777777777777779</v>
      </c>
      <c r="G61" s="61">
        <v>26.973684210526315</v>
      </c>
      <c r="H61" s="61">
        <v>29.430379746835445</v>
      </c>
      <c r="I61" s="61">
        <v>28.443113772455092</v>
      </c>
      <c r="J61" s="61">
        <v>30.919220055710305</v>
      </c>
      <c r="K61" s="61">
        <v>32.283464566929133</v>
      </c>
      <c r="L61" s="61">
        <v>34.570765661252899</v>
      </c>
      <c r="M61" s="61">
        <v>31.701631701631701</v>
      </c>
      <c r="N61" s="61">
        <v>34.279475982532752</v>
      </c>
      <c r="O61" s="61">
        <v>34.285714285714285</v>
      </c>
      <c r="P61" s="62">
        <v>27.626459143968873</v>
      </c>
      <c r="Q61" s="61">
        <v>29.333333333333332</v>
      </c>
      <c r="R61" s="62">
        <v>25.426944971537001</v>
      </c>
      <c r="S61" s="62">
        <v>25.925925925925924</v>
      </c>
      <c r="T61" s="62">
        <v>26.677852348993287</v>
      </c>
      <c r="U61" s="62">
        <v>17.337461300309599</v>
      </c>
      <c r="V61" s="62">
        <v>13.976945244956774</v>
      </c>
      <c r="W61" s="62">
        <v>14.227642276422763</v>
      </c>
      <c r="X61" s="62">
        <v>15.337423312883436</v>
      </c>
      <c r="Y61" s="63">
        <v>14.327062228654125</v>
      </c>
      <c r="Z61" s="77">
        <f>AVERAGE(B61:Y61)</f>
        <v>26.139849489293066</v>
      </c>
      <c r="AA61" s="77">
        <f>STDEV(B61:Y61)</f>
        <v>6.4570118457070498</v>
      </c>
    </row>
    <row r="62" spans="1:27" x14ac:dyDescent="0.2">
      <c r="A62" s="31" t="s">
        <v>69</v>
      </c>
      <c r="B62" s="32">
        <v>5.0925925925925926</v>
      </c>
      <c r="C62" s="32">
        <v>5.3278688524590159</v>
      </c>
      <c r="D62" s="32">
        <v>7.4349442379182156</v>
      </c>
      <c r="E62" s="32">
        <v>7.3426573426573425</v>
      </c>
      <c r="F62" s="32">
        <v>8.6419753086419746</v>
      </c>
      <c r="G62" s="32">
        <v>5.2631578947368416</v>
      </c>
      <c r="H62" s="32">
        <v>7.59493670886076</v>
      </c>
      <c r="I62" s="32">
        <v>9.2814371257485018</v>
      </c>
      <c r="J62" s="32">
        <v>7.5208913649025071</v>
      </c>
      <c r="K62" s="32">
        <v>9.4488188976377945</v>
      </c>
      <c r="L62" s="32">
        <v>10.904872389791183</v>
      </c>
      <c r="M62" s="32">
        <v>8.1585081585081589</v>
      </c>
      <c r="N62" s="32">
        <v>10.698689956331878</v>
      </c>
      <c r="O62" s="32">
        <v>8.7619047619047628</v>
      </c>
      <c r="P62" s="33">
        <v>8.9494163424124515</v>
      </c>
      <c r="Q62" s="32">
        <v>8.5714285714285712</v>
      </c>
      <c r="R62" s="33">
        <v>7.5901328273244779</v>
      </c>
      <c r="S62" s="33">
        <v>6.8783068783068781</v>
      </c>
      <c r="T62" s="33">
        <v>6.2080536912751683</v>
      </c>
      <c r="U62" s="33">
        <v>5.4179566563467496</v>
      </c>
      <c r="V62" s="33">
        <v>4.8991354466858787</v>
      </c>
      <c r="W62" s="33">
        <v>4.6070460704607044</v>
      </c>
      <c r="X62" s="33">
        <v>6.7484662576687118</v>
      </c>
      <c r="Y62" s="34">
        <v>5.7887120115774238</v>
      </c>
      <c r="Z62" s="73">
        <f>AVERAGE(B62:Y62)</f>
        <v>7.3804962644241057</v>
      </c>
      <c r="AA62" s="73">
        <f>STDEV(B62:Y62)</f>
        <v>1.8131603449497264</v>
      </c>
    </row>
  </sheetData>
  <mergeCells count="7">
    <mergeCell ref="G56:I56"/>
    <mergeCell ref="B3:D3"/>
    <mergeCell ref="H3:J3"/>
    <mergeCell ref="H4:J4"/>
    <mergeCell ref="Q5:R5"/>
    <mergeCell ref="G54:I54"/>
    <mergeCell ref="G55:I55"/>
  </mergeCells>
  <pageMargins left="0.19685039370078741" right="0.19685039370078741" top="0.59055118110236227" bottom="0.51181102362204722" header="0.31496062992125984" footer="0.19685039370078741"/>
  <pageSetup paperSize="9" scale="72" orientation="landscape" r:id="rId1"/>
  <headerFooter>
    <oddHeader>&amp;LECCBSO - Study group</oddHeader>
    <oddFooter>&amp;L&amp;F&amp;R&amp;A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11" t="s">
        <v>84</v>
      </c>
      <c r="C3" s="112"/>
      <c r="D3" s="113"/>
      <c r="E3" s="3"/>
      <c r="F3" s="5" t="s">
        <v>1</v>
      </c>
      <c r="G3" s="5"/>
      <c r="H3" s="114" t="s">
        <v>2</v>
      </c>
      <c r="I3" s="115"/>
      <c r="J3" s="116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17" t="s">
        <v>4</v>
      </c>
      <c r="I4" s="118"/>
      <c r="J4" s="119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120"/>
      <c r="R5" s="120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2828</v>
      </c>
      <c r="C8" s="70">
        <v>2703</v>
      </c>
      <c r="D8" s="70">
        <v>2507</v>
      </c>
      <c r="E8" s="70">
        <v>2266</v>
      </c>
      <c r="F8" s="70">
        <v>2410</v>
      </c>
      <c r="G8" s="70">
        <v>2570</v>
      </c>
      <c r="H8" s="70">
        <v>2917</v>
      </c>
      <c r="I8" s="70">
        <v>2802</v>
      </c>
      <c r="J8" s="70">
        <v>2427</v>
      </c>
      <c r="K8" s="70">
        <v>2345</v>
      </c>
      <c r="L8" s="70">
        <v>1924</v>
      </c>
      <c r="M8" s="70">
        <v>3265</v>
      </c>
      <c r="N8" s="70">
        <v>3193</v>
      </c>
      <c r="O8" s="70">
        <v>3034</v>
      </c>
      <c r="P8" s="70">
        <v>3262</v>
      </c>
      <c r="Q8" s="70">
        <v>3818</v>
      </c>
      <c r="R8" s="70">
        <v>4659</v>
      </c>
      <c r="S8" s="70">
        <v>5483</v>
      </c>
      <c r="T8" s="68">
        <v>5681</v>
      </c>
      <c r="U8" s="68">
        <v>4976</v>
      </c>
      <c r="V8" s="68">
        <v>4289</v>
      </c>
      <c r="W8" s="68">
        <v>4268</v>
      </c>
      <c r="X8" s="68">
        <v>4188</v>
      </c>
      <c r="Y8" s="67">
        <v>1915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19.28</v>
      </c>
      <c r="C12" s="18">
        <v>18.649999999999999</v>
      </c>
      <c r="D12" s="18">
        <v>19.03</v>
      </c>
      <c r="E12" s="18">
        <v>18.84</v>
      </c>
      <c r="F12" s="18">
        <v>19.39</v>
      </c>
      <c r="G12" s="18">
        <v>21.67</v>
      </c>
      <c r="H12" s="18">
        <v>26.05</v>
      </c>
      <c r="I12" s="18">
        <v>27.37</v>
      </c>
      <c r="J12" s="18">
        <v>28.02</v>
      </c>
      <c r="K12" s="18">
        <v>28.44</v>
      </c>
      <c r="L12" s="18">
        <v>26.56</v>
      </c>
      <c r="M12" s="18">
        <v>28.18</v>
      </c>
      <c r="N12" s="18">
        <v>28.5</v>
      </c>
      <c r="O12" s="18">
        <v>24.13</v>
      </c>
      <c r="P12" s="18">
        <v>22.72</v>
      </c>
      <c r="Q12" s="18">
        <v>22.35</v>
      </c>
      <c r="R12" s="18">
        <v>21.76</v>
      </c>
      <c r="S12" s="19">
        <v>20.98</v>
      </c>
      <c r="T12" s="19">
        <v>20.37</v>
      </c>
      <c r="U12" s="19">
        <v>20.68</v>
      </c>
      <c r="V12" s="19">
        <v>20.63</v>
      </c>
      <c r="W12" s="19">
        <v>21.94</v>
      </c>
      <c r="X12" s="19">
        <v>21.05</v>
      </c>
      <c r="Y12" s="20">
        <v>16.760000000000002</v>
      </c>
      <c r="Z12" s="71">
        <v>22.639583333333334</v>
      </c>
      <c r="AA12" s="71">
        <v>3.6093832776428059</v>
      </c>
    </row>
    <row r="13" spans="1:27" x14ac:dyDescent="0.2">
      <c r="A13" s="21" t="s">
        <v>11</v>
      </c>
      <c r="B13" s="22">
        <v>11.14</v>
      </c>
      <c r="C13" s="22">
        <v>11.51</v>
      </c>
      <c r="D13" s="22">
        <v>12.64</v>
      </c>
      <c r="E13" s="22">
        <v>12.4</v>
      </c>
      <c r="F13" s="22">
        <v>12.13</v>
      </c>
      <c r="G13" s="22">
        <v>13.85</v>
      </c>
      <c r="H13" s="22">
        <v>12.31</v>
      </c>
      <c r="I13" s="22">
        <v>12.49</v>
      </c>
      <c r="J13" s="22">
        <v>12.07</v>
      </c>
      <c r="K13" s="22">
        <v>13.52</v>
      </c>
      <c r="L13" s="22">
        <v>13.05</v>
      </c>
      <c r="M13" s="22">
        <v>12.99</v>
      </c>
      <c r="N13" s="22">
        <v>12.53</v>
      </c>
      <c r="O13" s="22">
        <v>12.36</v>
      </c>
      <c r="P13" s="22">
        <v>12.88</v>
      </c>
      <c r="Q13" s="22">
        <v>11.13</v>
      </c>
      <c r="R13" s="22">
        <v>9.92</v>
      </c>
      <c r="S13" s="23">
        <v>8.8699999999999992</v>
      </c>
      <c r="T13" s="23">
        <v>8.61</v>
      </c>
      <c r="U13" s="23">
        <v>8.66</v>
      </c>
      <c r="V13" s="23">
        <v>9.02</v>
      </c>
      <c r="W13" s="23">
        <v>7.78</v>
      </c>
      <c r="X13" s="23">
        <v>7.41</v>
      </c>
      <c r="Y13" s="24">
        <v>7.1</v>
      </c>
      <c r="Z13" s="72">
        <v>11.098750000000001</v>
      </c>
      <c r="AA13" s="72">
        <v>2.0925173366899057</v>
      </c>
    </row>
    <row r="14" spans="1:27" x14ac:dyDescent="0.2">
      <c r="A14" s="21" t="s">
        <v>12</v>
      </c>
      <c r="B14" s="22">
        <v>15.46</v>
      </c>
      <c r="C14" s="22">
        <v>15.76</v>
      </c>
      <c r="D14" s="22">
        <v>16.309999999999999</v>
      </c>
      <c r="E14" s="22">
        <v>16.73</v>
      </c>
      <c r="F14" s="22">
        <v>16.489999999999998</v>
      </c>
      <c r="G14" s="22">
        <v>15.25</v>
      </c>
      <c r="H14" s="22">
        <v>15.19</v>
      </c>
      <c r="I14" s="22">
        <v>14.95</v>
      </c>
      <c r="J14" s="22">
        <v>15.62</v>
      </c>
      <c r="K14" s="22">
        <v>13.82</v>
      </c>
      <c r="L14" s="22">
        <v>14.5</v>
      </c>
      <c r="M14" s="22">
        <v>12.53</v>
      </c>
      <c r="N14" s="22">
        <v>12.06</v>
      </c>
      <c r="O14" s="22">
        <v>12.92</v>
      </c>
      <c r="P14" s="22">
        <v>11.38</v>
      </c>
      <c r="Q14" s="22">
        <v>10.77</v>
      </c>
      <c r="R14" s="22">
        <v>10.41</v>
      </c>
      <c r="S14" s="23">
        <v>9.16</v>
      </c>
      <c r="T14" s="23">
        <v>9.3800000000000008</v>
      </c>
      <c r="U14" s="23">
        <v>8.5</v>
      </c>
      <c r="V14" s="23">
        <v>8.16</v>
      </c>
      <c r="W14" s="23">
        <v>7.78</v>
      </c>
      <c r="X14" s="23">
        <v>6.93</v>
      </c>
      <c r="Y14" s="24">
        <v>6.95</v>
      </c>
      <c r="Z14" s="72">
        <v>12.375416666666666</v>
      </c>
      <c r="AA14" s="72">
        <v>3.312961343317915</v>
      </c>
    </row>
    <row r="15" spans="1:27" x14ac:dyDescent="0.2">
      <c r="A15" s="21" t="s">
        <v>13</v>
      </c>
      <c r="B15" s="25">
        <v>32.26</v>
      </c>
      <c r="C15" s="25">
        <v>32.04</v>
      </c>
      <c r="D15" s="25">
        <v>29.88</v>
      </c>
      <c r="E15" s="25">
        <v>29.7</v>
      </c>
      <c r="F15" s="25">
        <v>29.03</v>
      </c>
      <c r="G15" s="25">
        <v>27.59</v>
      </c>
      <c r="H15" s="25">
        <v>25.33</v>
      </c>
      <c r="I15" s="25">
        <v>25.66</v>
      </c>
      <c r="J15" s="25">
        <v>24.43</v>
      </c>
      <c r="K15" s="25">
        <v>24.22</v>
      </c>
      <c r="L15" s="25">
        <v>24.58</v>
      </c>
      <c r="M15" s="25">
        <v>23.61</v>
      </c>
      <c r="N15" s="25">
        <v>23.83</v>
      </c>
      <c r="O15" s="25">
        <v>23.53</v>
      </c>
      <c r="P15" s="25">
        <v>24.56</v>
      </c>
      <c r="Q15" s="25">
        <v>23.29</v>
      </c>
      <c r="R15" s="25">
        <v>22.64</v>
      </c>
      <c r="S15" s="26">
        <v>23.17</v>
      </c>
      <c r="T15" s="26">
        <v>21.9</v>
      </c>
      <c r="U15" s="26">
        <v>21.97</v>
      </c>
      <c r="V15" s="26">
        <v>21.59</v>
      </c>
      <c r="W15" s="26">
        <v>20.6</v>
      </c>
      <c r="X15" s="26">
        <v>18.8</v>
      </c>
      <c r="Y15" s="27">
        <v>19.010000000000002</v>
      </c>
      <c r="Z15" s="72">
        <v>24.717499999999998</v>
      </c>
      <c r="AA15" s="72">
        <v>3.6858050268092737</v>
      </c>
    </row>
    <row r="16" spans="1:27" x14ac:dyDescent="0.2">
      <c r="A16" s="21" t="s">
        <v>14</v>
      </c>
      <c r="B16" s="28">
        <v>15.99</v>
      </c>
      <c r="C16" s="28">
        <v>16.43</v>
      </c>
      <c r="D16" s="28">
        <v>16.989999999999998</v>
      </c>
      <c r="E16" s="28">
        <v>17.170000000000002</v>
      </c>
      <c r="F16" s="28">
        <v>17.07</v>
      </c>
      <c r="G16" s="28">
        <v>15.68</v>
      </c>
      <c r="H16" s="28">
        <v>15.05</v>
      </c>
      <c r="I16" s="28">
        <v>14.24</v>
      </c>
      <c r="J16" s="28">
        <v>14.01</v>
      </c>
      <c r="K16" s="28">
        <v>13.9</v>
      </c>
      <c r="L16" s="28">
        <v>15.12</v>
      </c>
      <c r="M16" s="28">
        <v>14.46</v>
      </c>
      <c r="N16" s="28">
        <v>14.28</v>
      </c>
      <c r="O16" s="28">
        <v>16.510000000000002</v>
      </c>
      <c r="P16" s="28">
        <v>16.100000000000001</v>
      </c>
      <c r="Q16" s="28">
        <v>18.84</v>
      </c>
      <c r="R16" s="28">
        <v>19.899999999999999</v>
      </c>
      <c r="S16" s="29">
        <v>21.38</v>
      </c>
      <c r="T16" s="29">
        <v>21.69</v>
      </c>
      <c r="U16" s="29">
        <v>20.86</v>
      </c>
      <c r="V16" s="29">
        <v>20.96</v>
      </c>
      <c r="W16" s="29">
        <v>22.62</v>
      </c>
      <c r="X16" s="29">
        <v>22.72</v>
      </c>
      <c r="Y16" s="30">
        <v>23.71</v>
      </c>
      <c r="Z16" s="72">
        <v>17.736666666666668</v>
      </c>
      <c r="AA16" s="72">
        <v>3.171790972150359</v>
      </c>
    </row>
    <row r="17" spans="1:27" x14ac:dyDescent="0.2">
      <c r="A17" s="31" t="s">
        <v>15</v>
      </c>
      <c r="B17" s="32">
        <v>5.87</v>
      </c>
      <c r="C17" s="32">
        <v>5.62</v>
      </c>
      <c r="D17" s="32">
        <v>5.15</v>
      </c>
      <c r="E17" s="32">
        <v>5.16</v>
      </c>
      <c r="F17" s="32">
        <v>5.9</v>
      </c>
      <c r="G17" s="32">
        <v>5.95</v>
      </c>
      <c r="H17" s="32">
        <v>6.07</v>
      </c>
      <c r="I17" s="32">
        <v>5.28</v>
      </c>
      <c r="J17" s="32">
        <v>5.85</v>
      </c>
      <c r="K17" s="32">
        <v>6.1</v>
      </c>
      <c r="L17" s="32">
        <v>6.19</v>
      </c>
      <c r="M17" s="32">
        <v>8.24</v>
      </c>
      <c r="N17" s="32">
        <v>8.8000000000000007</v>
      </c>
      <c r="O17" s="32">
        <v>10.55</v>
      </c>
      <c r="P17" s="32">
        <v>12.36</v>
      </c>
      <c r="Q17" s="32">
        <v>13.62</v>
      </c>
      <c r="R17" s="32">
        <v>15.37</v>
      </c>
      <c r="S17" s="33">
        <v>16.45</v>
      </c>
      <c r="T17" s="33">
        <v>18.059999999999999</v>
      </c>
      <c r="U17" s="33">
        <v>19.329999999999998</v>
      </c>
      <c r="V17" s="33">
        <v>19.63</v>
      </c>
      <c r="W17" s="33">
        <v>19.29</v>
      </c>
      <c r="X17" s="33">
        <v>23.1</v>
      </c>
      <c r="Y17" s="34">
        <v>26.48</v>
      </c>
      <c r="Z17" s="73">
        <v>11.434166666666668</v>
      </c>
      <c r="AA17" s="73">
        <v>6.6591459934678419</v>
      </c>
    </row>
    <row r="18" spans="1:27" x14ac:dyDescent="0.2">
      <c r="A18" s="17" t="s">
        <v>124</v>
      </c>
      <c r="B18" s="35">
        <v>-13.86</v>
      </c>
      <c r="C18" s="35">
        <v>-12.68</v>
      </c>
      <c r="D18" s="35">
        <v>-12.02</v>
      </c>
      <c r="E18" s="35">
        <v>-11.58</v>
      </c>
      <c r="F18" s="35">
        <v>-12.29</v>
      </c>
      <c r="G18" s="35">
        <v>-15.12</v>
      </c>
      <c r="H18" s="35">
        <v>-23.11</v>
      </c>
      <c r="I18" s="35">
        <v>-26.58</v>
      </c>
      <c r="J18" s="35">
        <v>-28.33</v>
      </c>
      <c r="K18" s="35">
        <v>-27.72</v>
      </c>
      <c r="L18" s="35">
        <v>-29.49</v>
      </c>
      <c r="M18" s="35">
        <v>-36.07</v>
      </c>
      <c r="N18" s="35">
        <v>-38.71</v>
      </c>
      <c r="O18" s="35">
        <v>-27.89</v>
      </c>
      <c r="P18" s="36">
        <v>-24.08</v>
      </c>
      <c r="Q18" s="35">
        <v>-24.41</v>
      </c>
      <c r="R18" s="36">
        <v>-24.41</v>
      </c>
      <c r="S18" s="36">
        <v>-25.55</v>
      </c>
      <c r="T18" s="36">
        <v>-26.48</v>
      </c>
      <c r="U18" s="36">
        <v>-28</v>
      </c>
      <c r="V18" s="36">
        <v>-30.84</v>
      </c>
      <c r="W18" s="36">
        <v>-32.799999999999997</v>
      </c>
      <c r="X18" s="36">
        <v>-30.99</v>
      </c>
      <c r="Y18" s="40">
        <v>-16.79</v>
      </c>
      <c r="Z18" s="53">
        <v>-24.158333333333331</v>
      </c>
      <c r="AA18" s="53">
        <v>7.9165702206177064</v>
      </c>
    </row>
    <row r="19" spans="1:27" x14ac:dyDescent="0.2">
      <c r="A19" s="37" t="s">
        <v>16</v>
      </c>
      <c r="B19" s="25">
        <v>2.86</v>
      </c>
      <c r="C19" s="25">
        <v>3.12</v>
      </c>
      <c r="D19" s="25">
        <v>2.59</v>
      </c>
      <c r="E19" s="25">
        <v>2.89</v>
      </c>
      <c r="F19" s="25">
        <v>2.56</v>
      </c>
      <c r="G19" s="25">
        <v>1.22</v>
      </c>
      <c r="H19" s="25">
        <v>-0.73</v>
      </c>
      <c r="I19" s="25">
        <v>-1.73</v>
      </c>
      <c r="J19" s="25">
        <v>-2.09</v>
      </c>
      <c r="K19" s="25">
        <v>-2.83</v>
      </c>
      <c r="L19" s="25">
        <v>-1.58</v>
      </c>
      <c r="M19" s="25">
        <v>-2.33</v>
      </c>
      <c r="N19" s="25">
        <v>-3.15</v>
      </c>
      <c r="O19" s="25">
        <v>0.28999999999999998</v>
      </c>
      <c r="P19" s="26">
        <v>0.85</v>
      </c>
      <c r="Q19" s="25">
        <v>0.91</v>
      </c>
      <c r="R19" s="26">
        <v>1.66</v>
      </c>
      <c r="S19" s="26">
        <v>2.11</v>
      </c>
      <c r="T19" s="26">
        <v>2.74</v>
      </c>
      <c r="U19" s="26">
        <v>2.48</v>
      </c>
      <c r="V19" s="26">
        <v>2.2999999999999998</v>
      </c>
      <c r="W19" s="26">
        <v>1.81</v>
      </c>
      <c r="X19" s="26">
        <v>2.41</v>
      </c>
      <c r="Y19" s="27">
        <v>5.83</v>
      </c>
      <c r="Z19" s="72">
        <v>1.0079166666666666</v>
      </c>
      <c r="AA19" s="72">
        <v>2.296015412701387</v>
      </c>
    </row>
    <row r="20" spans="1:27" x14ac:dyDescent="0.2">
      <c r="A20" s="37" t="s">
        <v>17</v>
      </c>
      <c r="B20" s="25">
        <v>11.33</v>
      </c>
      <c r="C20" s="25">
        <v>11.21</v>
      </c>
      <c r="D20" s="25">
        <v>10.77</v>
      </c>
      <c r="E20" s="25">
        <v>10.57</v>
      </c>
      <c r="F20" s="25">
        <v>10.6</v>
      </c>
      <c r="G20" s="25">
        <v>9.69</v>
      </c>
      <c r="H20" s="25">
        <v>8.7899999999999991</v>
      </c>
      <c r="I20" s="25">
        <v>8.11</v>
      </c>
      <c r="J20" s="25">
        <v>8.1999999999999993</v>
      </c>
      <c r="K20" s="25">
        <v>7.69</v>
      </c>
      <c r="L20" s="25">
        <v>8.41</v>
      </c>
      <c r="M20" s="25">
        <v>8.16</v>
      </c>
      <c r="N20" s="25">
        <v>8.4700000000000006</v>
      </c>
      <c r="O20" s="25">
        <v>10.36</v>
      </c>
      <c r="P20" s="26">
        <v>11.28</v>
      </c>
      <c r="Q20" s="25">
        <v>13.08</v>
      </c>
      <c r="R20" s="26">
        <v>14.54</v>
      </c>
      <c r="S20" s="26">
        <v>16.489999999999998</v>
      </c>
      <c r="T20" s="26">
        <v>17.420000000000002</v>
      </c>
      <c r="U20" s="26">
        <v>17.66</v>
      </c>
      <c r="V20" s="26">
        <v>17.95</v>
      </c>
      <c r="W20" s="26">
        <v>18.38</v>
      </c>
      <c r="X20" s="26">
        <v>21.49</v>
      </c>
      <c r="Y20" s="27">
        <v>25.23</v>
      </c>
      <c r="Z20" s="72">
        <v>12.745000000000003</v>
      </c>
      <c r="AA20" s="72">
        <v>4.803763017722118</v>
      </c>
    </row>
    <row r="21" spans="1:27" x14ac:dyDescent="0.2">
      <c r="A21" s="37" t="s">
        <v>18</v>
      </c>
      <c r="B21" s="25">
        <v>23.09</v>
      </c>
      <c r="C21" s="25">
        <v>23.25</v>
      </c>
      <c r="D21" s="25">
        <v>23.09</v>
      </c>
      <c r="E21" s="25">
        <v>22.88</v>
      </c>
      <c r="F21" s="25">
        <v>23.36</v>
      </c>
      <c r="G21" s="25">
        <v>22.34</v>
      </c>
      <c r="H21" s="25">
        <v>21.6</v>
      </c>
      <c r="I21" s="25">
        <v>19.93</v>
      </c>
      <c r="J21" s="25">
        <v>20.61</v>
      </c>
      <c r="K21" s="25">
        <v>20.440000000000001</v>
      </c>
      <c r="L21" s="25">
        <v>22.06</v>
      </c>
      <c r="M21" s="25">
        <v>23.16</v>
      </c>
      <c r="N21" s="25">
        <v>23.5</v>
      </c>
      <c r="O21" s="25">
        <v>26.69</v>
      </c>
      <c r="P21" s="26">
        <v>27.45</v>
      </c>
      <c r="Q21" s="25">
        <v>33.33</v>
      </c>
      <c r="R21" s="26">
        <v>35.76</v>
      </c>
      <c r="S21" s="26">
        <v>38.200000000000003</v>
      </c>
      <c r="T21" s="26">
        <v>39.79</v>
      </c>
      <c r="U21" s="26">
        <v>40.99</v>
      </c>
      <c r="V21" s="26">
        <v>41.18</v>
      </c>
      <c r="W21" s="26">
        <v>41.67</v>
      </c>
      <c r="X21" s="26">
        <v>47.38</v>
      </c>
      <c r="Y21" s="27">
        <v>51.53</v>
      </c>
      <c r="Z21" s="72">
        <v>29.719999999999995</v>
      </c>
      <c r="AA21" s="72">
        <v>9.7101972397466234</v>
      </c>
    </row>
    <row r="22" spans="1:27" x14ac:dyDescent="0.2">
      <c r="A22" s="31" t="s">
        <v>125</v>
      </c>
      <c r="B22" s="38">
        <v>38.06</v>
      </c>
      <c r="C22" s="38">
        <v>38.35</v>
      </c>
      <c r="D22" s="38">
        <v>38.299999999999997</v>
      </c>
      <c r="E22" s="38">
        <v>38.380000000000003</v>
      </c>
      <c r="F22" s="38">
        <v>39.86</v>
      </c>
      <c r="G22" s="38">
        <v>40.11</v>
      </c>
      <c r="H22" s="38">
        <v>40</v>
      </c>
      <c r="I22" s="38">
        <v>39.08</v>
      </c>
      <c r="J22" s="38">
        <v>38.049999999999997</v>
      </c>
      <c r="K22" s="38">
        <v>40.44</v>
      </c>
      <c r="L22" s="38">
        <v>39.76</v>
      </c>
      <c r="M22" s="38">
        <v>44.59</v>
      </c>
      <c r="N22" s="38">
        <v>45.77</v>
      </c>
      <c r="O22" s="38">
        <v>51.31</v>
      </c>
      <c r="P22" s="39">
        <v>55.9</v>
      </c>
      <c r="Q22" s="38">
        <v>57.88</v>
      </c>
      <c r="R22" s="39">
        <v>60.51</v>
      </c>
      <c r="S22" s="39">
        <v>62.5</v>
      </c>
      <c r="T22" s="39">
        <v>64.849999999999994</v>
      </c>
      <c r="U22" s="39">
        <v>68.930000000000007</v>
      </c>
      <c r="V22" s="39">
        <v>67.44</v>
      </c>
      <c r="W22" s="39">
        <v>65.819999999999993</v>
      </c>
      <c r="X22" s="39">
        <v>71.19</v>
      </c>
      <c r="Y22" s="41">
        <v>75.38</v>
      </c>
      <c r="Z22" s="74">
        <v>50.935833333333335</v>
      </c>
      <c r="AA22" s="74">
        <v>13.06681655674161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13.76</v>
      </c>
      <c r="C26" s="18">
        <v>12.99</v>
      </c>
      <c r="D26" s="18">
        <v>13.04</v>
      </c>
      <c r="E26" s="18">
        <v>13.5</v>
      </c>
      <c r="F26" s="18">
        <v>17.23</v>
      </c>
      <c r="G26" s="18">
        <v>22.88</v>
      </c>
      <c r="H26" s="18">
        <v>27.49</v>
      </c>
      <c r="I26" s="18">
        <v>22.34</v>
      </c>
      <c r="J26" s="18">
        <v>21.01</v>
      </c>
      <c r="K26" s="18">
        <v>21.36</v>
      </c>
      <c r="L26" s="18">
        <v>17.670000000000002</v>
      </c>
      <c r="M26" s="18">
        <v>20.149999999999999</v>
      </c>
      <c r="N26" s="18">
        <v>18.82</v>
      </c>
      <c r="O26" s="18">
        <v>16.68</v>
      </c>
      <c r="P26" s="18">
        <v>16.87</v>
      </c>
      <c r="Q26" s="18">
        <v>20.36</v>
      </c>
      <c r="R26" s="18">
        <v>19.04</v>
      </c>
      <c r="S26" s="19">
        <v>16.13</v>
      </c>
      <c r="T26" s="19">
        <v>16</v>
      </c>
      <c r="U26" s="19">
        <v>15.37</v>
      </c>
      <c r="V26" s="19">
        <v>15.41</v>
      </c>
      <c r="W26" s="19">
        <v>15.91</v>
      </c>
      <c r="X26" s="19">
        <v>24.03</v>
      </c>
      <c r="Y26" s="20">
        <v>14.46</v>
      </c>
      <c r="Z26" s="71">
        <v>18.020833333333336</v>
      </c>
      <c r="AA26" s="71">
        <v>3.7937499134493593</v>
      </c>
    </row>
    <row r="27" spans="1:27" x14ac:dyDescent="0.2">
      <c r="A27" s="21" t="s">
        <v>20</v>
      </c>
      <c r="B27" s="22">
        <v>12.73</v>
      </c>
      <c r="C27" s="22">
        <v>12.06</v>
      </c>
      <c r="D27" s="22">
        <v>11.53</v>
      </c>
      <c r="E27" s="22">
        <v>11.52</v>
      </c>
      <c r="F27" s="22">
        <v>13.12</v>
      </c>
      <c r="G27" s="22">
        <v>15.41</v>
      </c>
      <c r="H27" s="22">
        <v>16.18</v>
      </c>
      <c r="I27" s="22">
        <v>15.31</v>
      </c>
      <c r="J27" s="22">
        <v>15.53</v>
      </c>
      <c r="K27" s="22">
        <v>17.14</v>
      </c>
      <c r="L27" s="22">
        <v>16.63</v>
      </c>
      <c r="M27" s="22">
        <v>15.83</v>
      </c>
      <c r="N27" s="22">
        <v>14.19</v>
      </c>
      <c r="O27" s="22">
        <v>13.35</v>
      </c>
      <c r="P27" s="22">
        <v>14.11</v>
      </c>
      <c r="Q27" s="22">
        <v>13.15</v>
      </c>
      <c r="R27" s="22">
        <v>13.01</v>
      </c>
      <c r="S27" s="23">
        <v>12.04</v>
      </c>
      <c r="T27" s="23">
        <v>11.62</v>
      </c>
      <c r="U27" s="23">
        <v>9.36</v>
      </c>
      <c r="V27" s="23">
        <v>7.79</v>
      </c>
      <c r="W27" s="23">
        <v>9.35</v>
      </c>
      <c r="X27" s="23">
        <v>11.08</v>
      </c>
      <c r="Y27" s="24">
        <v>8.36</v>
      </c>
      <c r="Z27" s="72">
        <v>12.933333333333337</v>
      </c>
      <c r="AA27" s="72">
        <v>2.602255988922682</v>
      </c>
    </row>
    <row r="28" spans="1:27" x14ac:dyDescent="0.2">
      <c r="A28" s="21" t="s">
        <v>21</v>
      </c>
      <c r="B28" s="22">
        <v>17.62</v>
      </c>
      <c r="C28" s="22">
        <v>18.68</v>
      </c>
      <c r="D28" s="22">
        <v>17.670000000000002</v>
      </c>
      <c r="E28" s="22">
        <v>18.489999999999998</v>
      </c>
      <c r="F28" s="22">
        <v>17.399999999999999</v>
      </c>
      <c r="G28" s="22">
        <v>16.54</v>
      </c>
      <c r="H28" s="22">
        <v>15.7</v>
      </c>
      <c r="I28" s="22">
        <v>15.56</v>
      </c>
      <c r="J28" s="22">
        <v>16.809999999999999</v>
      </c>
      <c r="K28" s="22">
        <v>17.14</v>
      </c>
      <c r="L28" s="22">
        <v>16.79</v>
      </c>
      <c r="M28" s="22">
        <v>15.99</v>
      </c>
      <c r="N28" s="22">
        <v>15.16</v>
      </c>
      <c r="O28" s="22">
        <v>16.91</v>
      </c>
      <c r="P28" s="22">
        <v>14.87</v>
      </c>
      <c r="Q28" s="22">
        <v>14.12</v>
      </c>
      <c r="R28" s="22">
        <v>13.8</v>
      </c>
      <c r="S28" s="23">
        <v>13.77</v>
      </c>
      <c r="T28" s="23">
        <v>13.29</v>
      </c>
      <c r="U28" s="23">
        <v>11.5</v>
      </c>
      <c r="V28" s="23">
        <v>11.03</v>
      </c>
      <c r="W28" s="23">
        <v>8.93</v>
      </c>
      <c r="X28" s="23">
        <v>8.91</v>
      </c>
      <c r="Y28" s="24">
        <v>11.07</v>
      </c>
      <c r="Z28" s="72">
        <v>14.906249999999998</v>
      </c>
      <c r="AA28" s="72">
        <v>2.8606077379526917</v>
      </c>
    </row>
    <row r="29" spans="1:27" x14ac:dyDescent="0.2">
      <c r="A29" s="21" t="s">
        <v>22</v>
      </c>
      <c r="B29" s="25">
        <v>26.32</v>
      </c>
      <c r="C29" s="25">
        <v>27.23</v>
      </c>
      <c r="D29" s="25">
        <v>28.16</v>
      </c>
      <c r="E29" s="25">
        <v>26.17</v>
      </c>
      <c r="F29" s="25">
        <v>25.25</v>
      </c>
      <c r="G29" s="25">
        <v>22.61</v>
      </c>
      <c r="H29" s="25">
        <v>20.43</v>
      </c>
      <c r="I29" s="25">
        <v>23.2</v>
      </c>
      <c r="J29" s="25">
        <v>22.79</v>
      </c>
      <c r="K29" s="25">
        <v>22.99</v>
      </c>
      <c r="L29" s="25">
        <v>24.17</v>
      </c>
      <c r="M29" s="25">
        <v>23.68</v>
      </c>
      <c r="N29" s="25">
        <v>25.84</v>
      </c>
      <c r="O29" s="25">
        <v>25.48</v>
      </c>
      <c r="P29" s="25">
        <v>24.78</v>
      </c>
      <c r="Q29" s="25">
        <v>22.56</v>
      </c>
      <c r="R29" s="25">
        <v>23.25</v>
      </c>
      <c r="S29" s="26">
        <v>23.84</v>
      </c>
      <c r="T29" s="26">
        <v>24.43</v>
      </c>
      <c r="U29" s="26">
        <v>24.06</v>
      </c>
      <c r="V29" s="26">
        <v>21.82</v>
      </c>
      <c r="W29" s="26">
        <v>20.48</v>
      </c>
      <c r="X29" s="26">
        <v>19.11</v>
      </c>
      <c r="Y29" s="27">
        <v>21.41</v>
      </c>
      <c r="Z29" s="72">
        <v>23.752499999999998</v>
      </c>
      <c r="AA29" s="72">
        <v>2.2131253721928008</v>
      </c>
    </row>
    <row r="30" spans="1:27" x14ac:dyDescent="0.2">
      <c r="A30" s="31" t="s">
        <v>23</v>
      </c>
      <c r="B30" s="32">
        <v>29.57</v>
      </c>
      <c r="C30" s="32">
        <v>29.04</v>
      </c>
      <c r="D30" s="32">
        <v>29.6</v>
      </c>
      <c r="E30" s="32">
        <v>30.32</v>
      </c>
      <c r="F30" s="32">
        <v>26.99</v>
      </c>
      <c r="G30" s="32">
        <v>22.57</v>
      </c>
      <c r="H30" s="32">
        <v>20.190000000000001</v>
      </c>
      <c r="I30" s="32">
        <v>23.59</v>
      </c>
      <c r="J30" s="32">
        <v>23.86</v>
      </c>
      <c r="K30" s="32">
        <v>21.36</v>
      </c>
      <c r="L30" s="32">
        <v>24.74</v>
      </c>
      <c r="M30" s="32">
        <v>24.35</v>
      </c>
      <c r="N30" s="32">
        <v>25.99</v>
      </c>
      <c r="O30" s="32">
        <v>27.59</v>
      </c>
      <c r="P30" s="32">
        <v>29.38</v>
      </c>
      <c r="Q30" s="32">
        <v>29.81</v>
      </c>
      <c r="R30" s="32">
        <v>30.91</v>
      </c>
      <c r="S30" s="33">
        <v>34.22</v>
      </c>
      <c r="T30" s="33">
        <v>34.659999999999997</v>
      </c>
      <c r="U30" s="33">
        <v>39.71</v>
      </c>
      <c r="V30" s="33">
        <v>43.95</v>
      </c>
      <c r="W30" s="33">
        <v>45.32</v>
      </c>
      <c r="X30" s="33">
        <v>36.86</v>
      </c>
      <c r="Y30" s="34">
        <v>44.7</v>
      </c>
      <c r="Z30" s="73">
        <v>30.386666666666674</v>
      </c>
      <c r="AA30" s="73">
        <v>7.2852099529094163</v>
      </c>
    </row>
    <row r="31" spans="1:27" x14ac:dyDescent="0.2">
      <c r="A31" s="17" t="s">
        <v>126</v>
      </c>
      <c r="B31" s="35">
        <v>-8.76</v>
      </c>
      <c r="C31" s="35">
        <v>-8.7899999999999991</v>
      </c>
      <c r="D31" s="35">
        <v>-8.4499999999999993</v>
      </c>
      <c r="E31" s="35">
        <v>-8.11</v>
      </c>
      <c r="F31" s="35">
        <v>-12.37</v>
      </c>
      <c r="G31" s="35">
        <v>-17.510000000000002</v>
      </c>
      <c r="H31" s="35">
        <v>-22.6</v>
      </c>
      <c r="I31" s="35">
        <v>-17.440000000000001</v>
      </c>
      <c r="J31" s="35">
        <v>-14.64</v>
      </c>
      <c r="K31" s="35">
        <v>-16.14</v>
      </c>
      <c r="L31" s="35">
        <v>-12.93</v>
      </c>
      <c r="M31" s="35">
        <v>-15.87</v>
      </c>
      <c r="N31" s="35">
        <v>-13.95</v>
      </c>
      <c r="O31" s="35">
        <v>-11.69</v>
      </c>
      <c r="P31" s="36">
        <v>-12.75</v>
      </c>
      <c r="Q31" s="35">
        <v>-15.82</v>
      </c>
      <c r="R31" s="36">
        <v>-14.07</v>
      </c>
      <c r="S31" s="36">
        <v>-11.8</v>
      </c>
      <c r="T31" s="36">
        <v>-12.26</v>
      </c>
      <c r="U31" s="36">
        <v>-11.52</v>
      </c>
      <c r="V31" s="36">
        <v>-12.28</v>
      </c>
      <c r="W31" s="36">
        <v>-13.66</v>
      </c>
      <c r="X31" s="36">
        <v>-21.74</v>
      </c>
      <c r="Y31" s="40">
        <v>-10.75</v>
      </c>
      <c r="Z31" s="53">
        <v>-13.579166666666666</v>
      </c>
      <c r="AA31" s="53">
        <v>3.7534215308709786</v>
      </c>
    </row>
    <row r="32" spans="1:27" x14ac:dyDescent="0.2">
      <c r="A32" s="37" t="s">
        <v>24</v>
      </c>
      <c r="B32" s="25">
        <v>-0.26</v>
      </c>
      <c r="C32" s="25">
        <v>-0.06</v>
      </c>
      <c r="D32" s="25">
        <v>0</v>
      </c>
      <c r="E32" s="25">
        <v>-0.05</v>
      </c>
      <c r="F32" s="25">
        <v>-1.26</v>
      </c>
      <c r="G32" s="25">
        <v>-3.97</v>
      </c>
      <c r="H32" s="25">
        <v>-6.32</v>
      </c>
      <c r="I32" s="25">
        <v>-3.79</v>
      </c>
      <c r="J32" s="25">
        <v>-3.22</v>
      </c>
      <c r="K32" s="25">
        <v>-3.36</v>
      </c>
      <c r="L32" s="25">
        <v>-2.2999999999999998</v>
      </c>
      <c r="M32" s="25">
        <v>-2.57</v>
      </c>
      <c r="N32" s="25">
        <v>-1.77</v>
      </c>
      <c r="O32" s="25">
        <v>-1.08</v>
      </c>
      <c r="P32" s="26">
        <v>-1.1399999999999999</v>
      </c>
      <c r="Q32" s="25">
        <v>-2.46</v>
      </c>
      <c r="R32" s="26">
        <v>-1.81</v>
      </c>
      <c r="S32" s="26">
        <v>-0.84</v>
      </c>
      <c r="T32" s="26">
        <v>-0.83</v>
      </c>
      <c r="U32" s="26">
        <v>0</v>
      </c>
      <c r="V32" s="26">
        <v>0</v>
      </c>
      <c r="W32" s="26">
        <v>-0.19</v>
      </c>
      <c r="X32" s="26">
        <v>-4.43</v>
      </c>
      <c r="Y32" s="27">
        <v>0</v>
      </c>
      <c r="Z32" s="72">
        <v>-1.7379166666666668</v>
      </c>
      <c r="AA32" s="72">
        <v>1.7292269676931082</v>
      </c>
    </row>
    <row r="33" spans="1:28" x14ac:dyDescent="0.2">
      <c r="A33" s="37" t="s">
        <v>25</v>
      </c>
      <c r="B33" s="25">
        <v>1.54</v>
      </c>
      <c r="C33" s="25">
        <v>1.58</v>
      </c>
      <c r="D33" s="25">
        <v>1.72</v>
      </c>
      <c r="E33" s="25">
        <v>1.6</v>
      </c>
      <c r="F33" s="25">
        <v>1.1599999999999999</v>
      </c>
      <c r="G33" s="25">
        <v>0.63</v>
      </c>
      <c r="H33" s="25">
        <v>0.24</v>
      </c>
      <c r="I33" s="25">
        <v>0.71</v>
      </c>
      <c r="J33" s="25">
        <v>0.73</v>
      </c>
      <c r="K33" s="25">
        <v>0.55000000000000004</v>
      </c>
      <c r="L33" s="25">
        <v>0.93</v>
      </c>
      <c r="M33" s="25">
        <v>0.82</v>
      </c>
      <c r="N33" s="25">
        <v>1.1499999999999999</v>
      </c>
      <c r="O33" s="25">
        <v>1.33</v>
      </c>
      <c r="P33" s="26">
        <v>1.4</v>
      </c>
      <c r="Q33" s="25">
        <v>1.28</v>
      </c>
      <c r="R33" s="26">
        <v>1.52</v>
      </c>
      <c r="S33" s="26">
        <v>2.0299999999999998</v>
      </c>
      <c r="T33" s="26">
        <v>2.0499999999999998</v>
      </c>
      <c r="U33" s="26">
        <v>3</v>
      </c>
      <c r="V33" s="26">
        <v>3.82</v>
      </c>
      <c r="W33" s="26">
        <v>3.86</v>
      </c>
      <c r="X33" s="26">
        <v>1.96</v>
      </c>
      <c r="Y33" s="27">
        <v>3.76</v>
      </c>
      <c r="Z33" s="72">
        <v>1.6404166666666669</v>
      </c>
      <c r="AA33" s="72">
        <v>1.0273413520457488</v>
      </c>
    </row>
    <row r="34" spans="1:28" x14ac:dyDescent="0.2">
      <c r="A34" s="37" t="s">
        <v>26</v>
      </c>
      <c r="B34" s="25">
        <v>6.15</v>
      </c>
      <c r="C34" s="25">
        <v>6.03</v>
      </c>
      <c r="D34" s="25">
        <v>6.31</v>
      </c>
      <c r="E34" s="25">
        <v>6.48</v>
      </c>
      <c r="F34" s="25">
        <v>5.7</v>
      </c>
      <c r="G34" s="25">
        <v>4.28</v>
      </c>
      <c r="H34" s="25">
        <v>3.65</v>
      </c>
      <c r="I34" s="25">
        <v>4.63</v>
      </c>
      <c r="J34" s="25">
        <v>4.66</v>
      </c>
      <c r="K34" s="25">
        <v>3.99</v>
      </c>
      <c r="L34" s="25">
        <v>4.97</v>
      </c>
      <c r="M34" s="25">
        <v>4.83</v>
      </c>
      <c r="N34" s="25">
        <v>5.33</v>
      </c>
      <c r="O34" s="25">
        <v>5.72</v>
      </c>
      <c r="P34" s="26">
        <v>6.4</v>
      </c>
      <c r="Q34" s="25">
        <v>6.48</v>
      </c>
      <c r="R34" s="26">
        <v>6.74</v>
      </c>
      <c r="S34" s="26">
        <v>7.69</v>
      </c>
      <c r="T34" s="26">
        <v>7.63</v>
      </c>
      <c r="U34" s="26">
        <v>9.27</v>
      </c>
      <c r="V34" s="26">
        <v>10.89</v>
      </c>
      <c r="W34" s="26">
        <v>12.05</v>
      </c>
      <c r="X34" s="26">
        <v>8.99</v>
      </c>
      <c r="Y34" s="27">
        <v>11.4</v>
      </c>
      <c r="Z34" s="72">
        <v>6.6779166666666674</v>
      </c>
      <c r="AA34" s="72">
        <v>2.324906691286428</v>
      </c>
    </row>
    <row r="35" spans="1:28" x14ac:dyDescent="0.2">
      <c r="A35" s="31" t="s">
        <v>127</v>
      </c>
      <c r="B35" s="38">
        <v>13.32</v>
      </c>
      <c r="C35" s="38">
        <v>13.86</v>
      </c>
      <c r="D35" s="38">
        <v>13.72</v>
      </c>
      <c r="E35" s="38">
        <v>14.65</v>
      </c>
      <c r="F35" s="38">
        <v>13.74</v>
      </c>
      <c r="G35" s="38">
        <v>11.46</v>
      </c>
      <c r="H35" s="38">
        <v>9.49</v>
      </c>
      <c r="I35" s="38">
        <v>11.9</v>
      </c>
      <c r="J35" s="38">
        <v>12.12</v>
      </c>
      <c r="K35" s="38">
        <v>11.01</v>
      </c>
      <c r="L35" s="38">
        <v>11.58</v>
      </c>
      <c r="M35" s="38">
        <v>12.12</v>
      </c>
      <c r="N35" s="38">
        <v>12.84</v>
      </c>
      <c r="O35" s="38">
        <v>14.08</v>
      </c>
      <c r="P35" s="39">
        <v>14.58</v>
      </c>
      <c r="Q35" s="38">
        <v>14.42</v>
      </c>
      <c r="R35" s="39">
        <v>15.57</v>
      </c>
      <c r="S35" s="39">
        <v>16.940000000000001</v>
      </c>
      <c r="T35" s="39">
        <v>16.850000000000001</v>
      </c>
      <c r="U35" s="39">
        <v>19.149999999999999</v>
      </c>
      <c r="V35" s="39">
        <v>21.6</v>
      </c>
      <c r="W35" s="39">
        <v>25.83</v>
      </c>
      <c r="X35" s="39">
        <v>19.79</v>
      </c>
      <c r="Y35" s="41">
        <v>22.69</v>
      </c>
      <c r="Z35" s="74">
        <v>15.137916666666669</v>
      </c>
      <c r="AA35" s="74">
        <v>4.0508098805554562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-23.33</v>
      </c>
      <c r="C40" s="25">
        <v>-26.45</v>
      </c>
      <c r="D40" s="25">
        <v>-24.22</v>
      </c>
      <c r="E40" s="25">
        <v>-29.97</v>
      </c>
      <c r="F40" s="25">
        <v>-38.93</v>
      </c>
      <c r="G40" s="25">
        <v>-53.4</v>
      </c>
      <c r="H40" s="25">
        <v>-49.03</v>
      </c>
      <c r="I40" s="25">
        <v>-42.81</v>
      </c>
      <c r="J40" s="25">
        <v>-38.31</v>
      </c>
      <c r="K40" s="25">
        <v>-39.44</v>
      </c>
      <c r="L40" s="25">
        <v>-24.48</v>
      </c>
      <c r="M40" s="25">
        <v>-44.94</v>
      </c>
      <c r="N40" s="25">
        <v>-38.89</v>
      </c>
      <c r="O40" s="25">
        <v>-38.9</v>
      </c>
      <c r="P40" s="25">
        <v>-38.89</v>
      </c>
      <c r="Q40" s="25">
        <v>-42.89</v>
      </c>
      <c r="R40" s="25">
        <v>-35.020000000000003</v>
      </c>
      <c r="S40" s="25">
        <v>-31.91</v>
      </c>
      <c r="T40" s="18">
        <v>-33.43</v>
      </c>
      <c r="U40" s="18">
        <v>-34.78</v>
      </c>
      <c r="V40" s="18">
        <v>-33.479999999999997</v>
      </c>
      <c r="W40" s="18">
        <v>-47.98</v>
      </c>
      <c r="X40" s="20">
        <v>-44.99</v>
      </c>
      <c r="Z40" s="75">
        <v>-37.237826086956517</v>
      </c>
      <c r="AA40" s="71">
        <v>8.1964082801951843</v>
      </c>
      <c r="AB40" s="47"/>
    </row>
    <row r="41" spans="1:28" x14ac:dyDescent="0.2">
      <c r="A41" s="48" t="s">
        <v>118</v>
      </c>
      <c r="B41" s="28">
        <v>-11.1</v>
      </c>
      <c r="C41" s="28">
        <v>-10.92</v>
      </c>
      <c r="D41" s="28">
        <v>-9.06</v>
      </c>
      <c r="E41" s="28">
        <v>-12.25</v>
      </c>
      <c r="F41" s="28">
        <v>-20.77</v>
      </c>
      <c r="G41" s="28">
        <v>-32.25</v>
      </c>
      <c r="H41" s="28">
        <v>-29.75</v>
      </c>
      <c r="I41" s="28">
        <v>-22.74</v>
      </c>
      <c r="J41" s="28">
        <v>-20.66</v>
      </c>
      <c r="K41" s="28">
        <v>-21.23</v>
      </c>
      <c r="L41" s="28">
        <v>-12.33</v>
      </c>
      <c r="M41" s="28">
        <v>-23.78</v>
      </c>
      <c r="N41" s="28">
        <v>-19.05</v>
      </c>
      <c r="O41" s="28">
        <v>-17.63</v>
      </c>
      <c r="P41" s="28">
        <v>-19.22</v>
      </c>
      <c r="Q41" s="28">
        <v>-19.72</v>
      </c>
      <c r="R41" s="28">
        <v>-16.670000000000002</v>
      </c>
      <c r="S41" s="28">
        <v>-13.73</v>
      </c>
      <c r="T41" s="25">
        <v>-13.14</v>
      </c>
      <c r="U41" s="25">
        <v>-14.09</v>
      </c>
      <c r="V41" s="25">
        <v>-14.99</v>
      </c>
      <c r="W41" s="25">
        <v>-20.149999999999999</v>
      </c>
      <c r="X41" s="27">
        <v>-23.16</v>
      </c>
      <c r="Z41" s="76">
        <v>-18.190869565217394</v>
      </c>
      <c r="AA41" s="77">
        <v>5.9126973640274354</v>
      </c>
    </row>
    <row r="42" spans="1:28" x14ac:dyDescent="0.2">
      <c r="A42" s="49" t="s">
        <v>119</v>
      </c>
      <c r="B42" s="32">
        <v>-1.78</v>
      </c>
      <c r="C42" s="32">
        <v>-1.42</v>
      </c>
      <c r="D42" s="32">
        <v>-0.99</v>
      </c>
      <c r="E42" s="32">
        <v>-1.8</v>
      </c>
      <c r="F42" s="32">
        <v>-6.6</v>
      </c>
      <c r="G42" s="32">
        <v>-13.79</v>
      </c>
      <c r="H42" s="32">
        <v>-13.39</v>
      </c>
      <c r="I42" s="32">
        <v>-8.44</v>
      </c>
      <c r="J42" s="32">
        <v>-8.5299999999999994</v>
      </c>
      <c r="K42" s="32">
        <v>-7.32</v>
      </c>
      <c r="L42" s="32">
        <v>-3.49</v>
      </c>
      <c r="M42" s="32">
        <v>-8.0399999999999991</v>
      </c>
      <c r="N42" s="32">
        <v>-5.23</v>
      </c>
      <c r="O42" s="32">
        <v>-5.34</v>
      </c>
      <c r="P42" s="32">
        <v>-5.14</v>
      </c>
      <c r="Q42" s="32">
        <v>-7.14</v>
      </c>
      <c r="R42" s="32">
        <v>-4.95</v>
      </c>
      <c r="S42" s="32">
        <v>-3.39</v>
      </c>
      <c r="T42" s="32">
        <v>-1.94</v>
      </c>
      <c r="U42" s="32">
        <v>-1.03</v>
      </c>
      <c r="V42" s="32">
        <v>-1.48</v>
      </c>
      <c r="W42" s="32">
        <v>-5.57</v>
      </c>
      <c r="X42" s="34">
        <v>-6.45</v>
      </c>
      <c r="Z42" s="78">
        <v>-5.358695652173914</v>
      </c>
      <c r="AA42" s="73">
        <v>3.6009156718658812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-38.06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-16.96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v>-3.99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67.599999999999994</v>
      </c>
      <c r="C50" s="20">
        <v>64.02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44.77</v>
      </c>
      <c r="C51" s="63">
        <v>40.1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27.1</v>
      </c>
      <c r="C52" s="34">
        <v>22.4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-53.4</v>
      </c>
      <c r="F54" s="3"/>
      <c r="G54" s="121" t="s">
        <v>71</v>
      </c>
      <c r="H54" s="122"/>
      <c r="I54" s="123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v>-47.98</v>
      </c>
    </row>
    <row r="55" spans="1:27" ht="12" customHeight="1" x14ac:dyDescent="0.25">
      <c r="A55" s="3"/>
      <c r="B55" s="55" t="s">
        <v>64</v>
      </c>
      <c r="C55" s="55"/>
      <c r="D55" s="56"/>
      <c r="E55" s="79">
        <v>-32.25</v>
      </c>
      <c r="F55" s="3"/>
      <c r="G55" s="124" t="s">
        <v>71</v>
      </c>
      <c r="H55" s="125"/>
      <c r="I55" s="126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v>-20.149999999999999</v>
      </c>
    </row>
    <row r="56" spans="1:27" ht="12" customHeight="1" x14ac:dyDescent="0.25">
      <c r="A56" s="3"/>
      <c r="B56" s="57" t="s">
        <v>66</v>
      </c>
      <c r="C56" s="57"/>
      <c r="D56" s="58"/>
      <c r="E56" s="80">
        <v>-13.79</v>
      </c>
      <c r="F56" s="64"/>
      <c r="G56" s="108" t="s">
        <v>71</v>
      </c>
      <c r="H56" s="109"/>
      <c r="I56" s="110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v>-5.57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95.23</v>
      </c>
      <c r="C60" s="18">
        <v>95.6</v>
      </c>
      <c r="D60" s="18">
        <v>95.73</v>
      </c>
      <c r="E60" s="18">
        <v>95.81</v>
      </c>
      <c r="F60" s="18">
        <v>94.94</v>
      </c>
      <c r="G60" s="18">
        <v>94.94</v>
      </c>
      <c r="H60" s="18">
        <v>94.89</v>
      </c>
      <c r="I60" s="18">
        <v>95.5</v>
      </c>
      <c r="J60" s="18">
        <v>95.18</v>
      </c>
      <c r="K60" s="18">
        <v>94.88</v>
      </c>
      <c r="L60" s="18">
        <v>94.96</v>
      </c>
      <c r="M60" s="18">
        <v>92.92</v>
      </c>
      <c r="N60" s="18">
        <v>91.98</v>
      </c>
      <c r="O60" s="18">
        <v>90.54</v>
      </c>
      <c r="P60" s="19">
        <v>89.06</v>
      </c>
      <c r="Q60" s="18">
        <v>88.14</v>
      </c>
      <c r="R60" s="19">
        <v>86.43</v>
      </c>
      <c r="S60" s="19">
        <v>85.61</v>
      </c>
      <c r="T60" s="19">
        <v>84.14</v>
      </c>
      <c r="U60" s="19">
        <v>82.92</v>
      </c>
      <c r="V60" s="19">
        <v>82.47</v>
      </c>
      <c r="W60" s="19">
        <v>83.06</v>
      </c>
      <c r="X60" s="19">
        <v>79.75</v>
      </c>
      <c r="Y60" s="20">
        <v>76.61</v>
      </c>
      <c r="Z60" s="71">
        <v>90.053750000000022</v>
      </c>
      <c r="AA60" s="71">
        <v>5.9935978978295772</v>
      </c>
    </row>
    <row r="61" spans="1:27" x14ac:dyDescent="0.2">
      <c r="A61" s="60" t="s">
        <v>68</v>
      </c>
      <c r="B61" s="61">
        <v>85.68</v>
      </c>
      <c r="C61" s="61">
        <v>85.35</v>
      </c>
      <c r="D61" s="61">
        <v>85.72</v>
      </c>
      <c r="E61" s="61">
        <v>85.92</v>
      </c>
      <c r="F61" s="61">
        <v>84.4</v>
      </c>
      <c r="G61" s="61">
        <v>84.9</v>
      </c>
      <c r="H61" s="61">
        <v>85.36</v>
      </c>
      <c r="I61" s="61">
        <v>86.4</v>
      </c>
      <c r="J61" s="61">
        <v>85.37</v>
      </c>
      <c r="K61" s="61">
        <v>85.54</v>
      </c>
      <c r="L61" s="61">
        <v>85.45</v>
      </c>
      <c r="M61" s="61">
        <v>83.34</v>
      </c>
      <c r="N61" s="61">
        <v>82.81</v>
      </c>
      <c r="O61" s="61">
        <v>80.260000000000005</v>
      </c>
      <c r="P61" s="62">
        <v>78.08</v>
      </c>
      <c r="Q61" s="61">
        <v>74.040000000000006</v>
      </c>
      <c r="R61" s="62">
        <v>72.14</v>
      </c>
      <c r="S61" s="62">
        <v>69.8</v>
      </c>
      <c r="T61" s="62">
        <v>68.260000000000005</v>
      </c>
      <c r="U61" s="62">
        <v>67.77</v>
      </c>
      <c r="V61" s="62">
        <v>67.010000000000005</v>
      </c>
      <c r="W61" s="62">
        <v>66.12</v>
      </c>
      <c r="X61" s="62">
        <v>62.13</v>
      </c>
      <c r="Y61" s="63">
        <v>58.12</v>
      </c>
      <c r="Z61" s="77">
        <v>77.915416666666658</v>
      </c>
      <c r="AA61" s="77">
        <v>9.0833382961029994</v>
      </c>
    </row>
    <row r="62" spans="1:27" x14ac:dyDescent="0.2">
      <c r="A62" s="31" t="s">
        <v>69</v>
      </c>
      <c r="B62" s="32">
        <v>57.25</v>
      </c>
      <c r="C62" s="32">
        <v>56.57</v>
      </c>
      <c r="D62" s="32">
        <v>58.2</v>
      </c>
      <c r="E62" s="32">
        <v>58.65</v>
      </c>
      <c r="F62" s="32">
        <v>57.76</v>
      </c>
      <c r="G62" s="32">
        <v>60</v>
      </c>
      <c r="H62" s="32">
        <v>62.08</v>
      </c>
      <c r="I62" s="32">
        <v>63.6</v>
      </c>
      <c r="J62" s="32">
        <v>64.03</v>
      </c>
      <c r="K62" s="32">
        <v>63.8</v>
      </c>
      <c r="L62" s="32">
        <v>61.49</v>
      </c>
      <c r="M62" s="32">
        <v>61.78</v>
      </c>
      <c r="N62" s="32">
        <v>61.48</v>
      </c>
      <c r="O62" s="32">
        <v>56.82</v>
      </c>
      <c r="P62" s="33">
        <v>55.43</v>
      </c>
      <c r="Q62" s="32">
        <v>51.44</v>
      </c>
      <c r="R62" s="33">
        <v>48.94</v>
      </c>
      <c r="S62" s="33">
        <v>45.49</v>
      </c>
      <c r="T62" s="33">
        <v>44.57</v>
      </c>
      <c r="U62" s="33">
        <v>44.09</v>
      </c>
      <c r="V62" s="33">
        <v>43.9</v>
      </c>
      <c r="W62" s="33">
        <v>43.28</v>
      </c>
      <c r="X62" s="33">
        <v>40.57</v>
      </c>
      <c r="Y62" s="34">
        <v>35.979999999999997</v>
      </c>
      <c r="Z62" s="73">
        <v>54.04999999999999</v>
      </c>
      <c r="AA62" s="73">
        <v>8.4875740375845368</v>
      </c>
    </row>
  </sheetData>
  <mergeCells count="7">
    <mergeCell ref="G56:I56"/>
    <mergeCell ref="B3:D3"/>
    <mergeCell ref="H3:J3"/>
    <mergeCell ref="H4:J4"/>
    <mergeCell ref="Q5:R5"/>
    <mergeCell ref="G54:I54"/>
    <mergeCell ref="G55:I55"/>
  </mergeCells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84</v>
      </c>
      <c r="C3" s="87"/>
      <c r="D3" s="88"/>
      <c r="E3" s="3"/>
      <c r="F3" s="5" t="s">
        <v>1</v>
      </c>
      <c r="G3" s="5"/>
      <c r="H3" s="101" t="s">
        <v>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70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5280</v>
      </c>
      <c r="C8" s="70">
        <v>5388</v>
      </c>
      <c r="D8" s="70">
        <v>5428</v>
      </c>
      <c r="E8" s="70">
        <v>5475</v>
      </c>
      <c r="F8" s="70">
        <v>5564</v>
      </c>
      <c r="G8" s="70">
        <v>5824</v>
      </c>
      <c r="H8" s="70">
        <v>5994</v>
      </c>
      <c r="I8" s="70">
        <v>6027</v>
      </c>
      <c r="J8" s="70">
        <v>5634</v>
      </c>
      <c r="K8" s="70">
        <v>5202</v>
      </c>
      <c r="L8" s="70">
        <v>4373</v>
      </c>
      <c r="M8" s="70">
        <v>6023</v>
      </c>
      <c r="N8" s="70">
        <v>5920</v>
      </c>
      <c r="O8" s="70">
        <v>5799</v>
      </c>
      <c r="P8" s="70">
        <v>6174</v>
      </c>
      <c r="Q8" s="70">
        <v>6271</v>
      </c>
      <c r="R8" s="70">
        <v>6658</v>
      </c>
      <c r="S8" s="70">
        <v>7044</v>
      </c>
      <c r="T8" s="68">
        <v>7226</v>
      </c>
      <c r="U8" s="68">
        <v>7151</v>
      </c>
      <c r="V8" s="68">
        <v>6748</v>
      </c>
      <c r="W8" s="68">
        <v>6230</v>
      </c>
      <c r="X8" s="68">
        <v>5806</v>
      </c>
      <c r="Y8" s="67">
        <v>3489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9.7899999999999991</v>
      </c>
      <c r="C12" s="18">
        <v>10.28</v>
      </c>
      <c r="D12" s="18">
        <v>11.02</v>
      </c>
      <c r="E12" s="18">
        <v>10.94</v>
      </c>
      <c r="F12" s="18">
        <v>11.88</v>
      </c>
      <c r="G12" s="18">
        <v>13.67</v>
      </c>
      <c r="H12" s="18">
        <v>15.63</v>
      </c>
      <c r="I12" s="18">
        <v>16.82</v>
      </c>
      <c r="J12" s="18">
        <v>17.52</v>
      </c>
      <c r="K12" s="18">
        <v>16.670000000000002</v>
      </c>
      <c r="L12" s="18">
        <v>15.53</v>
      </c>
      <c r="M12" s="18">
        <v>15.22</v>
      </c>
      <c r="N12" s="18">
        <v>15.07</v>
      </c>
      <c r="O12" s="18">
        <v>14.21</v>
      </c>
      <c r="P12" s="18">
        <v>13.22</v>
      </c>
      <c r="Q12" s="18">
        <v>12.21</v>
      </c>
      <c r="R12" s="18">
        <v>11.35</v>
      </c>
      <c r="S12" s="19">
        <v>10.78</v>
      </c>
      <c r="T12" s="19">
        <v>10.39</v>
      </c>
      <c r="U12" s="19">
        <v>9.7200000000000006</v>
      </c>
      <c r="V12" s="19">
        <v>8.14</v>
      </c>
      <c r="W12" s="19">
        <v>7.82</v>
      </c>
      <c r="X12" s="19">
        <v>8.01</v>
      </c>
      <c r="Y12" s="20">
        <v>6.94</v>
      </c>
      <c r="Z12" s="71">
        <v>12.20125</v>
      </c>
      <c r="AA12" s="71">
        <v>3.1117886824699057</v>
      </c>
    </row>
    <row r="13" spans="1:27" x14ac:dyDescent="0.2">
      <c r="A13" s="21" t="s">
        <v>11</v>
      </c>
      <c r="B13" s="22">
        <v>13.18</v>
      </c>
      <c r="C13" s="22">
        <v>13.66</v>
      </c>
      <c r="D13" s="22">
        <v>14.35</v>
      </c>
      <c r="E13" s="22">
        <v>15.27</v>
      </c>
      <c r="F13" s="22">
        <v>15.42</v>
      </c>
      <c r="G13" s="22">
        <v>14.87</v>
      </c>
      <c r="H13" s="22">
        <v>15.18</v>
      </c>
      <c r="I13" s="22">
        <v>16.18</v>
      </c>
      <c r="J13" s="22">
        <v>15.85</v>
      </c>
      <c r="K13" s="22">
        <v>15.32</v>
      </c>
      <c r="L13" s="22">
        <v>15.05</v>
      </c>
      <c r="M13" s="22">
        <v>16.37</v>
      </c>
      <c r="N13" s="22">
        <v>15.78</v>
      </c>
      <c r="O13" s="22">
        <v>15.86</v>
      </c>
      <c r="P13" s="22">
        <v>15.21</v>
      </c>
      <c r="Q13" s="22">
        <v>12.37</v>
      </c>
      <c r="R13" s="22">
        <v>10.75</v>
      </c>
      <c r="S13" s="23">
        <v>9.34</v>
      </c>
      <c r="T13" s="23">
        <v>8.64</v>
      </c>
      <c r="U13" s="23">
        <v>8.68</v>
      </c>
      <c r="V13" s="23">
        <v>8.4</v>
      </c>
      <c r="W13" s="23">
        <v>7.27</v>
      </c>
      <c r="X13" s="23">
        <v>6.37</v>
      </c>
      <c r="Y13" s="24">
        <v>6.33</v>
      </c>
      <c r="Z13" s="72">
        <v>12.737499999999999</v>
      </c>
      <c r="AA13" s="72">
        <v>3.4818151812699365</v>
      </c>
    </row>
    <row r="14" spans="1:27" x14ac:dyDescent="0.2">
      <c r="A14" s="21" t="s">
        <v>12</v>
      </c>
      <c r="B14" s="22">
        <v>17.29</v>
      </c>
      <c r="C14" s="22">
        <v>17.95</v>
      </c>
      <c r="D14" s="22">
        <v>17.48</v>
      </c>
      <c r="E14" s="22">
        <v>18.14</v>
      </c>
      <c r="F14" s="22">
        <v>17.88</v>
      </c>
      <c r="G14" s="22">
        <v>16.88</v>
      </c>
      <c r="H14" s="22">
        <v>15.9</v>
      </c>
      <c r="I14" s="22">
        <v>16.760000000000002</v>
      </c>
      <c r="J14" s="22">
        <v>16.100000000000001</v>
      </c>
      <c r="K14" s="22">
        <v>15.61</v>
      </c>
      <c r="L14" s="22">
        <v>14.73</v>
      </c>
      <c r="M14" s="22">
        <v>15.42</v>
      </c>
      <c r="N14" s="22">
        <v>14.31</v>
      </c>
      <c r="O14" s="22">
        <v>14.62</v>
      </c>
      <c r="P14" s="22">
        <v>13.04</v>
      </c>
      <c r="Q14" s="22">
        <v>12.23</v>
      </c>
      <c r="R14" s="22">
        <v>11.6</v>
      </c>
      <c r="S14" s="23">
        <v>10.85</v>
      </c>
      <c r="T14" s="23">
        <v>10.1</v>
      </c>
      <c r="U14" s="23">
        <v>9.7200000000000006</v>
      </c>
      <c r="V14" s="23">
        <v>9.08</v>
      </c>
      <c r="W14" s="23">
        <v>9.1</v>
      </c>
      <c r="X14" s="23">
        <v>6.85</v>
      </c>
      <c r="Y14" s="24">
        <v>6.91</v>
      </c>
      <c r="Z14" s="72">
        <v>13.689583333333339</v>
      </c>
      <c r="AA14" s="72">
        <v>3.6166564900010272</v>
      </c>
    </row>
    <row r="15" spans="1:27" x14ac:dyDescent="0.2">
      <c r="A15" s="21" t="s">
        <v>13</v>
      </c>
      <c r="B15" s="25">
        <v>35.090000000000003</v>
      </c>
      <c r="C15" s="25">
        <v>35.32</v>
      </c>
      <c r="D15" s="25">
        <v>34.729999999999997</v>
      </c>
      <c r="E15" s="25">
        <v>34.78</v>
      </c>
      <c r="F15" s="25">
        <v>31.81</v>
      </c>
      <c r="G15" s="25">
        <v>30.87</v>
      </c>
      <c r="H15" s="25">
        <v>28.61</v>
      </c>
      <c r="I15" s="25">
        <v>27.94</v>
      </c>
      <c r="J15" s="25">
        <v>28.98</v>
      </c>
      <c r="K15" s="25">
        <v>28.28</v>
      </c>
      <c r="L15" s="25">
        <v>29.13</v>
      </c>
      <c r="M15" s="25">
        <v>27.68</v>
      </c>
      <c r="N15" s="25">
        <v>27.64</v>
      </c>
      <c r="O15" s="25">
        <v>27.69</v>
      </c>
      <c r="P15" s="25">
        <v>27.94</v>
      </c>
      <c r="Q15" s="25">
        <v>28.54</v>
      </c>
      <c r="R15" s="25">
        <v>28.01</v>
      </c>
      <c r="S15" s="26">
        <v>26.87</v>
      </c>
      <c r="T15" s="26">
        <v>26.4</v>
      </c>
      <c r="U15" s="26">
        <v>26.02</v>
      </c>
      <c r="V15" s="26">
        <v>25.9</v>
      </c>
      <c r="W15" s="26">
        <v>24.72</v>
      </c>
      <c r="X15" s="26">
        <v>22.63</v>
      </c>
      <c r="Y15" s="27">
        <v>23.3</v>
      </c>
      <c r="Z15" s="72">
        <v>28.70333333333333</v>
      </c>
      <c r="AA15" s="72">
        <v>3.5087464213413599</v>
      </c>
    </row>
    <row r="16" spans="1:27" x14ac:dyDescent="0.2">
      <c r="A16" s="21" t="s">
        <v>14</v>
      </c>
      <c r="B16" s="28">
        <v>20.45</v>
      </c>
      <c r="C16" s="28">
        <v>18.690000000000001</v>
      </c>
      <c r="D16" s="28">
        <v>18.63</v>
      </c>
      <c r="E16" s="28">
        <v>17.350000000000001</v>
      </c>
      <c r="F16" s="28">
        <v>18.75</v>
      </c>
      <c r="G16" s="28">
        <v>18.82</v>
      </c>
      <c r="H16" s="28">
        <v>18.649999999999999</v>
      </c>
      <c r="I16" s="28">
        <v>17.07</v>
      </c>
      <c r="J16" s="28">
        <v>16.329999999999998</v>
      </c>
      <c r="K16" s="28">
        <v>18.07</v>
      </c>
      <c r="L16" s="28">
        <v>18.8</v>
      </c>
      <c r="M16" s="28">
        <v>17.96</v>
      </c>
      <c r="N16" s="28">
        <v>19.41</v>
      </c>
      <c r="O16" s="28">
        <v>19</v>
      </c>
      <c r="P16" s="28">
        <v>20.8</v>
      </c>
      <c r="Q16" s="28">
        <v>22.98</v>
      </c>
      <c r="R16" s="28">
        <v>24.71</v>
      </c>
      <c r="S16" s="29">
        <v>26.14</v>
      </c>
      <c r="T16" s="29">
        <v>26.78</v>
      </c>
      <c r="U16" s="29">
        <v>28.05</v>
      </c>
      <c r="V16" s="29">
        <v>29.25</v>
      </c>
      <c r="W16" s="29">
        <v>30.35</v>
      </c>
      <c r="X16" s="29">
        <v>30.69</v>
      </c>
      <c r="Y16" s="30">
        <v>30.38</v>
      </c>
      <c r="Z16" s="72">
        <v>22.004583333333333</v>
      </c>
      <c r="AA16" s="72">
        <v>4.875688561554691</v>
      </c>
    </row>
    <row r="17" spans="1:27" x14ac:dyDescent="0.2">
      <c r="A17" s="31" t="s">
        <v>15</v>
      </c>
      <c r="B17" s="32">
        <v>4.1900000000000004</v>
      </c>
      <c r="C17" s="32">
        <v>4.0999999999999996</v>
      </c>
      <c r="D17" s="32">
        <v>3.8</v>
      </c>
      <c r="E17" s="32">
        <v>3.53</v>
      </c>
      <c r="F17" s="32">
        <v>4.26</v>
      </c>
      <c r="G17" s="32">
        <v>4.8899999999999997</v>
      </c>
      <c r="H17" s="32">
        <v>6.02</v>
      </c>
      <c r="I17" s="32">
        <v>5.23</v>
      </c>
      <c r="J17" s="32">
        <v>5.22</v>
      </c>
      <c r="K17" s="32">
        <v>6.06</v>
      </c>
      <c r="L17" s="32">
        <v>6.77</v>
      </c>
      <c r="M17" s="32">
        <v>7.34</v>
      </c>
      <c r="N17" s="32">
        <v>7.8</v>
      </c>
      <c r="O17" s="32">
        <v>8.6</v>
      </c>
      <c r="P17" s="32">
        <v>9.8000000000000007</v>
      </c>
      <c r="Q17" s="32">
        <v>11.66</v>
      </c>
      <c r="R17" s="32">
        <v>13.58</v>
      </c>
      <c r="S17" s="33">
        <v>16.03</v>
      </c>
      <c r="T17" s="33">
        <v>17.690000000000001</v>
      </c>
      <c r="U17" s="33">
        <v>17.8</v>
      </c>
      <c r="V17" s="33">
        <v>19.22</v>
      </c>
      <c r="W17" s="33">
        <v>20.74</v>
      </c>
      <c r="X17" s="33">
        <v>25.44</v>
      </c>
      <c r="Y17" s="34">
        <v>26.14</v>
      </c>
      <c r="Z17" s="73">
        <v>10.662916666666668</v>
      </c>
      <c r="AA17" s="73">
        <v>7.1318382770604725</v>
      </c>
    </row>
    <row r="18" spans="1:27" x14ac:dyDescent="0.2">
      <c r="A18" s="17" t="s">
        <v>124</v>
      </c>
      <c r="B18" s="35">
        <v>0.15</v>
      </c>
      <c r="C18" s="35">
        <v>-0.3</v>
      </c>
      <c r="D18" s="35">
        <v>-0.9</v>
      </c>
      <c r="E18" s="35">
        <v>-0.87</v>
      </c>
      <c r="F18" s="35">
        <v>-2.15</v>
      </c>
      <c r="G18" s="35">
        <v>-3.32</v>
      </c>
      <c r="H18" s="35">
        <v>-5.92</v>
      </c>
      <c r="I18" s="35">
        <v>-7.03</v>
      </c>
      <c r="J18" s="35">
        <v>-8.33</v>
      </c>
      <c r="K18" s="35">
        <v>-7.97</v>
      </c>
      <c r="L18" s="35">
        <v>-6.8</v>
      </c>
      <c r="M18" s="35">
        <v>-5.45</v>
      </c>
      <c r="N18" s="35">
        <v>-4.9400000000000004</v>
      </c>
      <c r="O18" s="35">
        <v>-4.2699999999999996</v>
      </c>
      <c r="P18" s="36">
        <v>-3.38</v>
      </c>
      <c r="Q18" s="35">
        <v>-2.39</v>
      </c>
      <c r="R18" s="36">
        <v>-1.65</v>
      </c>
      <c r="S18" s="36">
        <v>-1.08</v>
      </c>
      <c r="T18" s="36">
        <v>-0.43</v>
      </c>
      <c r="U18" s="36">
        <v>0.19</v>
      </c>
      <c r="V18" s="36">
        <v>1.17</v>
      </c>
      <c r="W18" s="36">
        <v>1.54</v>
      </c>
      <c r="X18" s="36">
        <v>1.45</v>
      </c>
      <c r="Y18" s="40">
        <v>2.2000000000000002</v>
      </c>
      <c r="Z18" s="53">
        <v>-2.5199999999999996</v>
      </c>
      <c r="AA18" s="53">
        <v>3.1814694444685396</v>
      </c>
    </row>
    <row r="19" spans="1:27" x14ac:dyDescent="0.2">
      <c r="A19" s="37" t="s">
        <v>16</v>
      </c>
      <c r="B19" s="25">
        <v>5.59</v>
      </c>
      <c r="C19" s="25">
        <v>5.3</v>
      </c>
      <c r="D19" s="25">
        <v>4.9000000000000004</v>
      </c>
      <c r="E19" s="25">
        <v>4.63</v>
      </c>
      <c r="F19" s="25">
        <v>4.42</v>
      </c>
      <c r="G19" s="25">
        <v>4.07</v>
      </c>
      <c r="H19" s="25">
        <v>3.21</v>
      </c>
      <c r="I19" s="25">
        <v>2.72</v>
      </c>
      <c r="J19" s="25">
        <v>2.59</v>
      </c>
      <c r="K19" s="25">
        <v>2.72</v>
      </c>
      <c r="L19" s="25">
        <v>3.23</v>
      </c>
      <c r="M19" s="25">
        <v>3.17</v>
      </c>
      <c r="N19" s="25">
        <v>3.16</v>
      </c>
      <c r="O19" s="25">
        <v>3.46</v>
      </c>
      <c r="P19" s="26">
        <v>3.89</v>
      </c>
      <c r="Q19" s="25">
        <v>5.12</v>
      </c>
      <c r="R19" s="26">
        <v>6.4</v>
      </c>
      <c r="S19" s="26">
        <v>7.34</v>
      </c>
      <c r="T19" s="26">
        <v>7.91</v>
      </c>
      <c r="U19" s="26">
        <v>8.39</v>
      </c>
      <c r="V19" s="26">
        <v>9.58</v>
      </c>
      <c r="W19" s="26">
        <v>10.45</v>
      </c>
      <c r="X19" s="26">
        <v>12.42</v>
      </c>
      <c r="Y19" s="27">
        <v>13.29</v>
      </c>
      <c r="Z19" s="72">
        <v>5.748333333333334</v>
      </c>
      <c r="AA19" s="72">
        <v>3.1144539149593777</v>
      </c>
    </row>
    <row r="20" spans="1:27" x14ac:dyDescent="0.2">
      <c r="A20" s="37" t="s">
        <v>17</v>
      </c>
      <c r="B20" s="25">
        <v>13.18</v>
      </c>
      <c r="C20" s="25">
        <v>12.72</v>
      </c>
      <c r="D20" s="25">
        <v>12.27</v>
      </c>
      <c r="E20" s="25">
        <v>11.64</v>
      </c>
      <c r="F20" s="25">
        <v>11.64</v>
      </c>
      <c r="G20" s="25">
        <v>11.69</v>
      </c>
      <c r="H20" s="25">
        <v>11.31</v>
      </c>
      <c r="I20" s="25">
        <v>10.08</v>
      </c>
      <c r="J20" s="25">
        <v>10.24</v>
      </c>
      <c r="K20" s="25">
        <v>10.7</v>
      </c>
      <c r="L20" s="25">
        <v>11.7</v>
      </c>
      <c r="M20" s="25">
        <v>11.25</v>
      </c>
      <c r="N20" s="25">
        <v>11.89</v>
      </c>
      <c r="O20" s="25">
        <v>12.46</v>
      </c>
      <c r="P20" s="26">
        <v>13.67</v>
      </c>
      <c r="Q20" s="25">
        <v>16.079999999999998</v>
      </c>
      <c r="R20" s="26">
        <v>18.059999999999999</v>
      </c>
      <c r="S20" s="26">
        <v>20.260000000000002</v>
      </c>
      <c r="T20" s="26">
        <v>21.65</v>
      </c>
      <c r="U20" s="26">
        <v>22.28</v>
      </c>
      <c r="V20" s="26">
        <v>23.97</v>
      </c>
      <c r="W20" s="26">
        <v>25.79</v>
      </c>
      <c r="X20" s="26">
        <v>29.37</v>
      </c>
      <c r="Y20" s="27">
        <v>29.66</v>
      </c>
      <c r="Z20" s="72">
        <v>15.981666666666669</v>
      </c>
      <c r="AA20" s="72">
        <v>6.2620393029654426</v>
      </c>
    </row>
    <row r="21" spans="1:27" x14ac:dyDescent="0.2">
      <c r="A21" s="37" t="s">
        <v>18</v>
      </c>
      <c r="B21" s="25">
        <v>24.72</v>
      </c>
      <c r="C21" s="25">
        <v>23.82</v>
      </c>
      <c r="D21" s="25">
        <v>23.59</v>
      </c>
      <c r="E21" s="25">
        <v>22.44</v>
      </c>
      <c r="F21" s="25">
        <v>23.34</v>
      </c>
      <c r="G21" s="25">
        <v>24.16</v>
      </c>
      <c r="H21" s="25">
        <v>24.81</v>
      </c>
      <c r="I21" s="25">
        <v>22.86</v>
      </c>
      <c r="J21" s="25">
        <v>22.68</v>
      </c>
      <c r="K21" s="25">
        <v>24.32</v>
      </c>
      <c r="L21" s="25">
        <v>25.5</v>
      </c>
      <c r="M21" s="25">
        <v>25.28</v>
      </c>
      <c r="N21" s="25">
        <v>26.86</v>
      </c>
      <c r="O21" s="25">
        <v>27.34</v>
      </c>
      <c r="P21" s="26">
        <v>29.01</v>
      </c>
      <c r="Q21" s="25">
        <v>32.729999999999997</v>
      </c>
      <c r="R21" s="26">
        <v>36.549999999999997</v>
      </c>
      <c r="S21" s="26">
        <v>39.76</v>
      </c>
      <c r="T21" s="26">
        <v>41.69</v>
      </c>
      <c r="U21" s="26">
        <v>41.9</v>
      </c>
      <c r="V21" s="26">
        <v>43.7</v>
      </c>
      <c r="W21" s="26">
        <v>45.49</v>
      </c>
      <c r="X21" s="26">
        <v>50.54</v>
      </c>
      <c r="Y21" s="27">
        <v>51.44</v>
      </c>
      <c r="Z21" s="72">
        <v>31.438749999999999</v>
      </c>
      <c r="AA21" s="72">
        <v>9.6692526182560794</v>
      </c>
    </row>
    <row r="22" spans="1:27" x14ac:dyDescent="0.2">
      <c r="A22" s="31" t="s">
        <v>125</v>
      </c>
      <c r="B22" s="38">
        <v>37.85</v>
      </c>
      <c r="C22" s="38">
        <v>37.24</v>
      </c>
      <c r="D22" s="38">
        <v>36.72</v>
      </c>
      <c r="E22" s="38">
        <v>36.96</v>
      </c>
      <c r="F22" s="38">
        <v>37.93</v>
      </c>
      <c r="G22" s="38">
        <v>38.979999999999997</v>
      </c>
      <c r="H22" s="38">
        <v>41.92</v>
      </c>
      <c r="I22" s="38">
        <v>39.229999999999997</v>
      </c>
      <c r="J22" s="38">
        <v>39.200000000000003</v>
      </c>
      <c r="K22" s="38">
        <v>40.76</v>
      </c>
      <c r="L22" s="38">
        <v>42.67</v>
      </c>
      <c r="M22" s="38">
        <v>44.77</v>
      </c>
      <c r="N22" s="38">
        <v>46.1</v>
      </c>
      <c r="O22" s="38">
        <v>46.57</v>
      </c>
      <c r="P22" s="39">
        <v>49.06</v>
      </c>
      <c r="Q22" s="38">
        <v>53.6</v>
      </c>
      <c r="R22" s="39">
        <v>55.99</v>
      </c>
      <c r="S22" s="39">
        <v>59.6</v>
      </c>
      <c r="T22" s="39">
        <v>61.24</v>
      </c>
      <c r="U22" s="39">
        <v>61.56</v>
      </c>
      <c r="V22" s="39">
        <v>61.99</v>
      </c>
      <c r="W22" s="39">
        <v>64.87</v>
      </c>
      <c r="X22" s="39">
        <v>69.42</v>
      </c>
      <c r="Y22" s="41">
        <v>69.41</v>
      </c>
      <c r="Z22" s="74">
        <v>48.901666666666671</v>
      </c>
      <c r="AA22" s="74">
        <v>11.242356501647885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7.88</v>
      </c>
      <c r="C26" s="18">
        <v>7.91</v>
      </c>
      <c r="D26" s="18">
        <v>7.76</v>
      </c>
      <c r="E26" s="18">
        <v>7.38</v>
      </c>
      <c r="F26" s="18">
        <v>12.13</v>
      </c>
      <c r="G26" s="18">
        <v>15.44</v>
      </c>
      <c r="H26" s="18">
        <v>18.72</v>
      </c>
      <c r="I26" s="18">
        <v>16.010000000000002</v>
      </c>
      <c r="J26" s="18">
        <v>14.45</v>
      </c>
      <c r="K26" s="18">
        <v>13.42</v>
      </c>
      <c r="L26" s="18">
        <v>11.14</v>
      </c>
      <c r="M26" s="18">
        <v>10.28</v>
      </c>
      <c r="N26" s="18">
        <v>9.98</v>
      </c>
      <c r="O26" s="18">
        <v>10.24</v>
      </c>
      <c r="P26" s="18">
        <v>10.97</v>
      </c>
      <c r="Q26" s="18">
        <v>11.62</v>
      </c>
      <c r="R26" s="18">
        <v>10.56</v>
      </c>
      <c r="S26" s="19">
        <v>8.83</v>
      </c>
      <c r="T26" s="19">
        <v>9.41</v>
      </c>
      <c r="U26" s="19">
        <v>7.65</v>
      </c>
      <c r="V26" s="19">
        <v>6.99</v>
      </c>
      <c r="W26" s="19">
        <v>8.6199999999999992</v>
      </c>
      <c r="X26" s="19">
        <v>16.84</v>
      </c>
      <c r="Y26" s="20">
        <v>9.74</v>
      </c>
      <c r="Z26" s="71">
        <v>10.998750000000001</v>
      </c>
      <c r="AA26" s="71">
        <v>3.2635301139023967</v>
      </c>
    </row>
    <row r="27" spans="1:27" x14ac:dyDescent="0.2">
      <c r="A27" s="21" t="s">
        <v>20</v>
      </c>
      <c r="B27" s="22">
        <v>10.49</v>
      </c>
      <c r="C27" s="22">
        <v>10.039999999999999</v>
      </c>
      <c r="D27" s="22">
        <v>9.86</v>
      </c>
      <c r="E27" s="22">
        <v>9.83</v>
      </c>
      <c r="F27" s="22">
        <v>11.39</v>
      </c>
      <c r="G27" s="22">
        <v>14.35</v>
      </c>
      <c r="H27" s="22">
        <v>15.95</v>
      </c>
      <c r="I27" s="22">
        <v>14.12</v>
      </c>
      <c r="J27" s="22">
        <v>15.12</v>
      </c>
      <c r="K27" s="22">
        <v>15.65</v>
      </c>
      <c r="L27" s="22">
        <v>14.45</v>
      </c>
      <c r="M27" s="22">
        <v>12.87</v>
      </c>
      <c r="N27" s="22">
        <v>11.71</v>
      </c>
      <c r="O27" s="22">
        <v>11.95</v>
      </c>
      <c r="P27" s="22">
        <v>11.69</v>
      </c>
      <c r="Q27" s="22">
        <v>11.98</v>
      </c>
      <c r="R27" s="22">
        <v>11.1</v>
      </c>
      <c r="S27" s="23">
        <v>9.27</v>
      </c>
      <c r="T27" s="23">
        <v>8.94</v>
      </c>
      <c r="U27" s="23">
        <v>7.33</v>
      </c>
      <c r="V27" s="23">
        <v>6.49</v>
      </c>
      <c r="W27" s="23">
        <v>6.79</v>
      </c>
      <c r="X27" s="23">
        <v>11.25</v>
      </c>
      <c r="Y27" s="24">
        <v>8.57</v>
      </c>
      <c r="Z27" s="72">
        <v>11.299583333333333</v>
      </c>
      <c r="AA27" s="72">
        <v>2.7098379209781185</v>
      </c>
    </row>
    <row r="28" spans="1:27" x14ac:dyDescent="0.2">
      <c r="A28" s="21" t="s">
        <v>21</v>
      </c>
      <c r="B28" s="22">
        <v>17.440000000000001</v>
      </c>
      <c r="C28" s="22">
        <v>18.100000000000001</v>
      </c>
      <c r="D28" s="22">
        <v>17.829999999999998</v>
      </c>
      <c r="E28" s="22">
        <v>17.48</v>
      </c>
      <c r="F28" s="22">
        <v>17.25</v>
      </c>
      <c r="G28" s="22">
        <v>16.88</v>
      </c>
      <c r="H28" s="22">
        <v>15.62</v>
      </c>
      <c r="I28" s="22">
        <v>17.170000000000002</v>
      </c>
      <c r="J28" s="22">
        <v>18.32</v>
      </c>
      <c r="K28" s="22">
        <v>19.07</v>
      </c>
      <c r="L28" s="22">
        <v>18.34</v>
      </c>
      <c r="M28" s="22">
        <v>18.829999999999998</v>
      </c>
      <c r="N28" s="22">
        <v>18.600000000000001</v>
      </c>
      <c r="O28" s="22">
        <v>17.68</v>
      </c>
      <c r="P28" s="22">
        <v>16.57</v>
      </c>
      <c r="Q28" s="22">
        <v>15.85</v>
      </c>
      <c r="R28" s="22">
        <v>15.53</v>
      </c>
      <c r="S28" s="23">
        <v>13.7</v>
      </c>
      <c r="T28" s="23">
        <v>12.41</v>
      </c>
      <c r="U28" s="23">
        <v>10.91</v>
      </c>
      <c r="V28" s="23">
        <v>9.14</v>
      </c>
      <c r="W28" s="23">
        <v>8.17</v>
      </c>
      <c r="X28" s="23">
        <v>9.82</v>
      </c>
      <c r="Y28" s="24">
        <v>9.49</v>
      </c>
      <c r="Z28" s="72">
        <v>15.425000000000002</v>
      </c>
      <c r="AA28" s="72">
        <v>3.4854218134095656</v>
      </c>
    </row>
    <row r="29" spans="1:27" x14ac:dyDescent="0.2">
      <c r="A29" s="21" t="s">
        <v>22</v>
      </c>
      <c r="B29" s="25">
        <v>30.23</v>
      </c>
      <c r="C29" s="25">
        <v>30.29</v>
      </c>
      <c r="D29" s="25">
        <v>30.77</v>
      </c>
      <c r="E29" s="25">
        <v>29.3</v>
      </c>
      <c r="F29" s="25">
        <v>27.71</v>
      </c>
      <c r="G29" s="25">
        <v>25.76</v>
      </c>
      <c r="H29" s="25">
        <v>22.57</v>
      </c>
      <c r="I29" s="25">
        <v>24.85</v>
      </c>
      <c r="J29" s="25">
        <v>24.99</v>
      </c>
      <c r="K29" s="25">
        <v>26.53</v>
      </c>
      <c r="L29" s="25">
        <v>28.22</v>
      </c>
      <c r="M29" s="25">
        <v>28.21</v>
      </c>
      <c r="N29" s="25">
        <v>28.34</v>
      </c>
      <c r="O29" s="25">
        <v>28.78</v>
      </c>
      <c r="P29" s="25">
        <v>26.71</v>
      </c>
      <c r="Q29" s="25">
        <v>26.55</v>
      </c>
      <c r="R29" s="25">
        <v>27.31</v>
      </c>
      <c r="S29" s="26">
        <v>28.96</v>
      </c>
      <c r="T29" s="26">
        <v>29.03</v>
      </c>
      <c r="U29" s="26">
        <v>28.18</v>
      </c>
      <c r="V29" s="26">
        <v>26.78</v>
      </c>
      <c r="W29" s="26">
        <v>24.83</v>
      </c>
      <c r="X29" s="26">
        <v>22.27</v>
      </c>
      <c r="Y29" s="27">
        <v>28.12</v>
      </c>
      <c r="Z29" s="72">
        <v>27.303749999999994</v>
      </c>
      <c r="AA29" s="72">
        <v>2.2373738730543988</v>
      </c>
    </row>
    <row r="30" spans="1:27" x14ac:dyDescent="0.2">
      <c r="A30" s="31" t="s">
        <v>23</v>
      </c>
      <c r="B30" s="32">
        <v>33.96</v>
      </c>
      <c r="C30" s="32">
        <v>33.67</v>
      </c>
      <c r="D30" s="32">
        <v>33.79</v>
      </c>
      <c r="E30" s="32">
        <v>36.020000000000003</v>
      </c>
      <c r="F30" s="32">
        <v>31.51</v>
      </c>
      <c r="G30" s="32">
        <v>27.58</v>
      </c>
      <c r="H30" s="32">
        <v>27.14</v>
      </c>
      <c r="I30" s="32">
        <v>27.84</v>
      </c>
      <c r="J30" s="32">
        <v>27.12</v>
      </c>
      <c r="K30" s="32">
        <v>25.34</v>
      </c>
      <c r="L30" s="32">
        <v>27.85</v>
      </c>
      <c r="M30" s="32">
        <v>29.82</v>
      </c>
      <c r="N30" s="32">
        <v>31.37</v>
      </c>
      <c r="O30" s="32">
        <v>31.35</v>
      </c>
      <c r="P30" s="32">
        <v>34.06</v>
      </c>
      <c r="Q30" s="32">
        <v>34</v>
      </c>
      <c r="R30" s="32">
        <v>35.51</v>
      </c>
      <c r="S30" s="33">
        <v>39.24</v>
      </c>
      <c r="T30" s="33">
        <v>40.200000000000003</v>
      </c>
      <c r="U30" s="33">
        <v>45.94</v>
      </c>
      <c r="V30" s="33">
        <v>50.59</v>
      </c>
      <c r="W30" s="33">
        <v>51.59</v>
      </c>
      <c r="X30" s="33">
        <v>39.82</v>
      </c>
      <c r="Y30" s="34">
        <v>44.08</v>
      </c>
      <c r="Z30" s="73">
        <v>34.974583333333335</v>
      </c>
      <c r="AA30" s="73">
        <v>7.3315441040257578</v>
      </c>
    </row>
    <row r="31" spans="1:27" x14ac:dyDescent="0.2">
      <c r="A31" s="17" t="s">
        <v>126</v>
      </c>
      <c r="B31" s="35">
        <v>-3.1</v>
      </c>
      <c r="C31" s="35">
        <v>-3.3</v>
      </c>
      <c r="D31" s="35">
        <v>-3.03</v>
      </c>
      <c r="E31" s="35">
        <v>-2.91</v>
      </c>
      <c r="F31" s="35">
        <v>-7.37</v>
      </c>
      <c r="G31" s="35">
        <v>-10.25</v>
      </c>
      <c r="H31" s="35">
        <v>-12.25</v>
      </c>
      <c r="I31" s="35">
        <v>-10.51</v>
      </c>
      <c r="J31" s="35">
        <v>-8.57</v>
      </c>
      <c r="K31" s="35">
        <v>-7.71</v>
      </c>
      <c r="L31" s="35">
        <v>-5.94</v>
      </c>
      <c r="M31" s="35">
        <v>-5.18</v>
      </c>
      <c r="N31" s="35">
        <v>-4.9800000000000004</v>
      </c>
      <c r="O31" s="35">
        <v>-5.22</v>
      </c>
      <c r="P31" s="36">
        <v>-5.72</v>
      </c>
      <c r="Q31" s="35">
        <v>-6.41</v>
      </c>
      <c r="R31" s="36">
        <v>-5.55</v>
      </c>
      <c r="S31" s="36">
        <v>-4.03</v>
      </c>
      <c r="T31" s="36">
        <v>-4.3499999999999996</v>
      </c>
      <c r="U31" s="36">
        <v>-2.6</v>
      </c>
      <c r="V31" s="36">
        <v>-2.1</v>
      </c>
      <c r="W31" s="36">
        <v>-3.46</v>
      </c>
      <c r="X31" s="36">
        <v>-10.73</v>
      </c>
      <c r="Y31" s="40">
        <v>-4.6900000000000004</v>
      </c>
      <c r="Z31" s="53">
        <v>-5.8316666666666661</v>
      </c>
      <c r="AA31" s="53">
        <v>2.8662028610305508</v>
      </c>
    </row>
    <row r="32" spans="1:27" x14ac:dyDescent="0.2">
      <c r="A32" s="37" t="s">
        <v>24</v>
      </c>
      <c r="B32" s="25">
        <v>0.26</v>
      </c>
      <c r="C32" s="25">
        <v>0.28000000000000003</v>
      </c>
      <c r="D32" s="25">
        <v>0.33</v>
      </c>
      <c r="E32" s="25">
        <v>0.34</v>
      </c>
      <c r="F32" s="25">
        <v>0.03</v>
      </c>
      <c r="G32" s="25">
        <v>-0.94</v>
      </c>
      <c r="H32" s="25">
        <v>-2.39</v>
      </c>
      <c r="I32" s="25">
        <v>-1.01</v>
      </c>
      <c r="J32" s="25">
        <v>-0.89</v>
      </c>
      <c r="K32" s="25">
        <v>-0.69</v>
      </c>
      <c r="L32" s="25">
        <v>-0.09</v>
      </c>
      <c r="M32" s="25">
        <v>0.03</v>
      </c>
      <c r="N32" s="25">
        <v>0.08</v>
      </c>
      <c r="O32" s="25">
        <v>7.0000000000000007E-2</v>
      </c>
      <c r="P32" s="26">
        <v>0.06</v>
      </c>
      <c r="Q32" s="25">
        <v>0.02</v>
      </c>
      <c r="R32" s="26">
        <v>0.15</v>
      </c>
      <c r="S32" s="26">
        <v>0.39</v>
      </c>
      <c r="T32" s="26">
        <v>0.44</v>
      </c>
      <c r="U32" s="26">
        <v>0.92</v>
      </c>
      <c r="V32" s="26">
        <v>1.26</v>
      </c>
      <c r="W32" s="26">
        <v>1.19</v>
      </c>
      <c r="X32" s="26">
        <v>-0.86</v>
      </c>
      <c r="Y32" s="27">
        <v>0.65</v>
      </c>
      <c r="Z32" s="72">
        <v>-1.5416666666666648E-2</v>
      </c>
      <c r="AA32" s="72">
        <v>0.79821528733013891</v>
      </c>
    </row>
    <row r="33" spans="1:28" x14ac:dyDescent="0.2">
      <c r="A33" s="37" t="s">
        <v>25</v>
      </c>
      <c r="B33" s="25">
        <v>2.38</v>
      </c>
      <c r="C33" s="25">
        <v>2.4500000000000002</v>
      </c>
      <c r="D33" s="25">
        <v>2.44</v>
      </c>
      <c r="E33" s="25">
        <v>2.58</v>
      </c>
      <c r="F33" s="25">
        <v>1.92</v>
      </c>
      <c r="G33" s="25">
        <v>1.34</v>
      </c>
      <c r="H33" s="25">
        <v>0.96</v>
      </c>
      <c r="I33" s="25">
        <v>1.26</v>
      </c>
      <c r="J33" s="25">
        <v>1.17</v>
      </c>
      <c r="K33" s="25">
        <v>1.18</v>
      </c>
      <c r="L33" s="25">
        <v>1.58</v>
      </c>
      <c r="M33" s="25">
        <v>1.78</v>
      </c>
      <c r="N33" s="25">
        <v>1.95</v>
      </c>
      <c r="O33" s="25">
        <v>1.99</v>
      </c>
      <c r="P33" s="26">
        <v>2.2200000000000002</v>
      </c>
      <c r="Q33" s="25">
        <v>2.19</v>
      </c>
      <c r="R33" s="26">
        <v>2.4900000000000002</v>
      </c>
      <c r="S33" s="26">
        <v>3.18</v>
      </c>
      <c r="T33" s="26">
        <v>3.35</v>
      </c>
      <c r="U33" s="26">
        <v>4.21</v>
      </c>
      <c r="V33" s="26">
        <v>5.13</v>
      </c>
      <c r="W33" s="26">
        <v>5.32</v>
      </c>
      <c r="X33" s="26">
        <v>2.93</v>
      </c>
      <c r="Y33" s="27">
        <v>4.04</v>
      </c>
      <c r="Z33" s="72">
        <v>2.5016666666666665</v>
      </c>
      <c r="AA33" s="72">
        <v>1.1935721564922768</v>
      </c>
    </row>
    <row r="34" spans="1:28" x14ac:dyDescent="0.2">
      <c r="A34" s="37" t="s">
        <v>26</v>
      </c>
      <c r="B34" s="25">
        <v>7.18</v>
      </c>
      <c r="C34" s="25">
        <v>7.16</v>
      </c>
      <c r="D34" s="25">
        <v>7.15</v>
      </c>
      <c r="E34" s="25">
        <v>7.64</v>
      </c>
      <c r="F34" s="25">
        <v>6.75</v>
      </c>
      <c r="G34" s="25">
        <v>5.76</v>
      </c>
      <c r="H34" s="25">
        <v>5.63</v>
      </c>
      <c r="I34" s="25">
        <v>5.88</v>
      </c>
      <c r="J34" s="25">
        <v>5.58</v>
      </c>
      <c r="K34" s="25">
        <v>5.12</v>
      </c>
      <c r="L34" s="25">
        <v>5.81</v>
      </c>
      <c r="M34" s="25">
        <v>6.35</v>
      </c>
      <c r="N34" s="25">
        <v>6.82</v>
      </c>
      <c r="O34" s="25">
        <v>6.54</v>
      </c>
      <c r="P34" s="26">
        <v>7.43</v>
      </c>
      <c r="Q34" s="25">
        <v>7.59</v>
      </c>
      <c r="R34" s="26">
        <v>7.58</v>
      </c>
      <c r="S34" s="26">
        <v>8.4</v>
      </c>
      <c r="T34" s="26">
        <v>8.85</v>
      </c>
      <c r="U34" s="26">
        <v>10.34</v>
      </c>
      <c r="V34" s="26">
        <v>11.41</v>
      </c>
      <c r="W34" s="26">
        <v>12.62</v>
      </c>
      <c r="X34" s="26">
        <v>9.15</v>
      </c>
      <c r="Y34" s="27">
        <v>9.6999999999999993</v>
      </c>
      <c r="Z34" s="72">
        <v>7.6016666666666666</v>
      </c>
      <c r="AA34" s="72">
        <v>1.9169646901256185</v>
      </c>
    </row>
    <row r="35" spans="1:28" x14ac:dyDescent="0.2">
      <c r="A35" s="31" t="s">
        <v>127</v>
      </c>
      <c r="B35" s="38">
        <v>14.01</v>
      </c>
      <c r="C35" s="38">
        <v>14.03</v>
      </c>
      <c r="D35" s="38">
        <v>14.03</v>
      </c>
      <c r="E35" s="38">
        <v>14.92</v>
      </c>
      <c r="F35" s="38">
        <v>13.97</v>
      </c>
      <c r="G35" s="38">
        <v>12.5</v>
      </c>
      <c r="H35" s="38">
        <v>12.79</v>
      </c>
      <c r="I35" s="38">
        <v>13.69</v>
      </c>
      <c r="J35" s="38">
        <v>12.22</v>
      </c>
      <c r="K35" s="38">
        <v>12.01</v>
      </c>
      <c r="L35" s="38">
        <v>12.42</v>
      </c>
      <c r="M35" s="38">
        <v>13.45</v>
      </c>
      <c r="N35" s="38">
        <v>14.35</v>
      </c>
      <c r="O35" s="38">
        <v>13.51</v>
      </c>
      <c r="P35" s="39">
        <v>15.35</v>
      </c>
      <c r="Q35" s="38">
        <v>15.17</v>
      </c>
      <c r="R35" s="39">
        <v>15</v>
      </c>
      <c r="S35" s="39">
        <v>16.079999999999998</v>
      </c>
      <c r="T35" s="39">
        <v>16.46</v>
      </c>
      <c r="U35" s="39">
        <v>18.2</v>
      </c>
      <c r="V35" s="39">
        <v>19.57</v>
      </c>
      <c r="W35" s="39">
        <v>22</v>
      </c>
      <c r="X35" s="39">
        <v>17.059999999999999</v>
      </c>
      <c r="Y35" s="41">
        <v>17.600000000000001</v>
      </c>
      <c r="Z35" s="74">
        <v>15.016249999999998</v>
      </c>
      <c r="AA35" s="74">
        <v>2.4647158977297647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-14.09</v>
      </c>
      <c r="C40" s="25">
        <v>-14.32</v>
      </c>
      <c r="D40" s="25">
        <v>-12.82</v>
      </c>
      <c r="E40" s="25">
        <v>-17.170000000000002</v>
      </c>
      <c r="F40" s="25">
        <v>-29.26</v>
      </c>
      <c r="G40" s="25">
        <v>-32.08</v>
      </c>
      <c r="H40" s="25">
        <v>-32.409999999999997</v>
      </c>
      <c r="I40" s="25">
        <v>-26.96</v>
      </c>
      <c r="J40" s="25">
        <v>-24.05</v>
      </c>
      <c r="K40" s="25">
        <v>-21.4</v>
      </c>
      <c r="L40" s="25">
        <v>-18.22</v>
      </c>
      <c r="M40" s="25">
        <v>-17.57</v>
      </c>
      <c r="N40" s="25">
        <v>-17.350000000000001</v>
      </c>
      <c r="O40" s="25">
        <v>-19.190000000000001</v>
      </c>
      <c r="P40" s="25">
        <v>-18.670000000000002</v>
      </c>
      <c r="Q40" s="25">
        <v>-19.73</v>
      </c>
      <c r="R40" s="25">
        <v>-16.670000000000002</v>
      </c>
      <c r="S40" s="25">
        <v>-16.21</v>
      </c>
      <c r="T40" s="18">
        <v>-13.66</v>
      </c>
      <c r="U40" s="18">
        <v>-12.53</v>
      </c>
      <c r="V40" s="18">
        <v>-13</v>
      </c>
      <c r="W40" s="18">
        <v>-20.23</v>
      </c>
      <c r="X40" s="20">
        <v>-23.22</v>
      </c>
      <c r="Z40" s="75">
        <v>-19.600434782608698</v>
      </c>
      <c r="AA40" s="71">
        <v>5.9353735260116931</v>
      </c>
      <c r="AB40" s="47"/>
    </row>
    <row r="41" spans="1:28" x14ac:dyDescent="0.2">
      <c r="A41" s="48" t="s">
        <v>118</v>
      </c>
      <c r="B41" s="28">
        <v>-5.2</v>
      </c>
      <c r="C41" s="28">
        <v>-5.34</v>
      </c>
      <c r="D41" s="28">
        <v>-4.62</v>
      </c>
      <c r="E41" s="28">
        <v>-6.48</v>
      </c>
      <c r="F41" s="28">
        <v>-14.23</v>
      </c>
      <c r="G41" s="28">
        <v>-18.329999999999998</v>
      </c>
      <c r="H41" s="28">
        <v>-17.59</v>
      </c>
      <c r="I41" s="28">
        <v>-15.47</v>
      </c>
      <c r="J41" s="28">
        <v>-13.13</v>
      </c>
      <c r="K41" s="28">
        <v>-10.42</v>
      </c>
      <c r="L41" s="28">
        <v>-7.1</v>
      </c>
      <c r="M41" s="28">
        <v>-7.21</v>
      </c>
      <c r="N41" s="28">
        <v>-7.83</v>
      </c>
      <c r="O41" s="28">
        <v>-8.81</v>
      </c>
      <c r="P41" s="28">
        <v>-9.34</v>
      </c>
      <c r="Q41" s="28">
        <v>-8.43</v>
      </c>
      <c r="R41" s="28">
        <v>-7.03</v>
      </c>
      <c r="S41" s="28">
        <v>-6.74</v>
      </c>
      <c r="T41" s="25">
        <v>-4.9800000000000004</v>
      </c>
      <c r="U41" s="25">
        <v>-3.61</v>
      </c>
      <c r="V41" s="25">
        <v>-3.33</v>
      </c>
      <c r="W41" s="25">
        <v>-9.0399999999999991</v>
      </c>
      <c r="X41" s="27">
        <v>-11.96</v>
      </c>
      <c r="Z41" s="76">
        <v>-8.9660869565217407</v>
      </c>
      <c r="AA41" s="77">
        <v>4.2971488847315227</v>
      </c>
    </row>
    <row r="42" spans="1:28" x14ac:dyDescent="0.2">
      <c r="A42" s="49" t="s">
        <v>119</v>
      </c>
      <c r="B42" s="32">
        <v>0</v>
      </c>
      <c r="C42" s="32">
        <v>0.02</v>
      </c>
      <c r="D42" s="32">
        <v>0.12</v>
      </c>
      <c r="E42" s="32">
        <v>-0.03</v>
      </c>
      <c r="F42" s="32">
        <v>-3.37</v>
      </c>
      <c r="G42" s="32">
        <v>-6.9</v>
      </c>
      <c r="H42" s="32">
        <v>-6.69</v>
      </c>
      <c r="I42" s="32">
        <v>-4.78</v>
      </c>
      <c r="J42" s="32">
        <v>-4.13</v>
      </c>
      <c r="K42" s="32">
        <v>-2.73</v>
      </c>
      <c r="L42" s="32">
        <v>-1.06</v>
      </c>
      <c r="M42" s="32">
        <v>-0.73</v>
      </c>
      <c r="N42" s="32">
        <v>-0.82</v>
      </c>
      <c r="O42" s="32">
        <v>-1.53</v>
      </c>
      <c r="P42" s="32">
        <v>-1.42</v>
      </c>
      <c r="Q42" s="32">
        <v>-1.33</v>
      </c>
      <c r="R42" s="32">
        <v>-0.36</v>
      </c>
      <c r="S42" s="32">
        <v>0.23</v>
      </c>
      <c r="T42" s="32">
        <v>0.67</v>
      </c>
      <c r="U42" s="32">
        <v>1.58</v>
      </c>
      <c r="V42" s="32">
        <v>1.91</v>
      </c>
      <c r="W42" s="32">
        <v>-0.63</v>
      </c>
      <c r="X42" s="34">
        <v>-2.5299999999999998</v>
      </c>
      <c r="Z42" s="78">
        <v>-1.5004347826086959</v>
      </c>
      <c r="AA42" s="73">
        <v>2.3485556069071856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-16.899999999999999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-6.89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v>-0.06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31.81</v>
      </c>
      <c r="C50" s="20">
        <v>30.61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16.91</v>
      </c>
      <c r="C51" s="63">
        <v>15.94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8.18</v>
      </c>
      <c r="C52" s="34">
        <v>6.99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-32.409999999999997</v>
      </c>
      <c r="F54" s="3"/>
      <c r="G54" s="103" t="s">
        <v>79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v>-20.23</v>
      </c>
    </row>
    <row r="55" spans="1:27" ht="12" customHeight="1" x14ac:dyDescent="0.25">
      <c r="A55" s="3"/>
      <c r="B55" s="55" t="s">
        <v>64</v>
      </c>
      <c r="C55" s="55"/>
      <c r="D55" s="56"/>
      <c r="E55" s="79">
        <v>-18.329999999999998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v>-9.0399999999999991</v>
      </c>
    </row>
    <row r="56" spans="1:27" ht="12" customHeight="1" x14ac:dyDescent="0.25">
      <c r="A56" s="3"/>
      <c r="B56" s="57" t="s">
        <v>66</v>
      </c>
      <c r="C56" s="57"/>
      <c r="D56" s="58"/>
      <c r="E56" s="80">
        <v>-6.9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v>-0.63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85.23</v>
      </c>
      <c r="C60" s="18">
        <v>86.08</v>
      </c>
      <c r="D60" s="18">
        <v>86.42</v>
      </c>
      <c r="E60" s="18">
        <v>86.96</v>
      </c>
      <c r="F60" s="18">
        <v>85.89</v>
      </c>
      <c r="G60" s="18">
        <v>84.67</v>
      </c>
      <c r="H60" s="18">
        <v>83.07</v>
      </c>
      <c r="I60" s="18">
        <v>85.2</v>
      </c>
      <c r="J60" s="18">
        <v>85.32</v>
      </c>
      <c r="K60" s="18">
        <v>84.03</v>
      </c>
      <c r="L60" s="18">
        <v>82.41</v>
      </c>
      <c r="M60" s="18">
        <v>81.790000000000006</v>
      </c>
      <c r="N60" s="18">
        <v>80.83</v>
      </c>
      <c r="O60" s="18">
        <v>80.13</v>
      </c>
      <c r="P60" s="19">
        <v>78.8</v>
      </c>
      <c r="Q60" s="18">
        <v>74.63</v>
      </c>
      <c r="R60" s="19">
        <v>70.489999999999995</v>
      </c>
      <c r="S60" s="19">
        <v>67.62</v>
      </c>
      <c r="T60" s="19">
        <v>65.290000000000006</v>
      </c>
      <c r="U60" s="19">
        <v>64.42</v>
      </c>
      <c r="V60" s="19">
        <v>62.17</v>
      </c>
      <c r="W60" s="19">
        <v>59.28</v>
      </c>
      <c r="X60" s="19">
        <v>54.06</v>
      </c>
      <c r="Y60" s="20">
        <v>53.48</v>
      </c>
      <c r="Z60" s="71">
        <v>76.177916666666661</v>
      </c>
      <c r="AA60" s="71">
        <v>11.047580879862549</v>
      </c>
    </row>
    <row r="61" spans="1:27" x14ac:dyDescent="0.2">
      <c r="A61" s="60" t="s">
        <v>68</v>
      </c>
      <c r="B61" s="61">
        <v>63.11</v>
      </c>
      <c r="C61" s="61">
        <v>64.61</v>
      </c>
      <c r="D61" s="61">
        <v>65.44</v>
      </c>
      <c r="E61" s="61">
        <v>67.42</v>
      </c>
      <c r="F61" s="61">
        <v>66.180000000000007</v>
      </c>
      <c r="G61" s="61">
        <v>65.349999999999994</v>
      </c>
      <c r="H61" s="61">
        <v>65.349999999999994</v>
      </c>
      <c r="I61" s="61">
        <v>67.959999999999994</v>
      </c>
      <c r="J61" s="61">
        <v>67.959999999999994</v>
      </c>
      <c r="K61" s="61">
        <v>66.569999999999993</v>
      </c>
      <c r="L61" s="61">
        <v>64.83</v>
      </c>
      <c r="M61" s="61">
        <v>64.92</v>
      </c>
      <c r="N61" s="61">
        <v>63.06</v>
      </c>
      <c r="O61" s="61">
        <v>62.29</v>
      </c>
      <c r="P61" s="62">
        <v>59.26</v>
      </c>
      <c r="Q61" s="61">
        <v>54.36</v>
      </c>
      <c r="R61" s="62">
        <v>50.45</v>
      </c>
      <c r="S61" s="62">
        <v>46.45</v>
      </c>
      <c r="T61" s="62">
        <v>44.48</v>
      </c>
      <c r="U61" s="62">
        <v>43.1</v>
      </c>
      <c r="V61" s="62">
        <v>40.74</v>
      </c>
      <c r="W61" s="62">
        <v>38.35</v>
      </c>
      <c r="X61" s="62">
        <v>33.83</v>
      </c>
      <c r="Y61" s="63">
        <v>32.82</v>
      </c>
      <c r="Z61" s="77">
        <v>56.62041666666665</v>
      </c>
      <c r="AA61" s="77">
        <v>11.916117502801891</v>
      </c>
    </row>
    <row r="62" spans="1:27" x14ac:dyDescent="0.2">
      <c r="A62" s="31" t="s">
        <v>69</v>
      </c>
      <c r="B62" s="32">
        <v>29.53</v>
      </c>
      <c r="C62" s="32">
        <v>30.85</v>
      </c>
      <c r="D62" s="32">
        <v>32.46</v>
      </c>
      <c r="E62" s="32">
        <v>33.5</v>
      </c>
      <c r="F62" s="32">
        <v>34.35</v>
      </c>
      <c r="G62" s="32">
        <v>35.229999999999997</v>
      </c>
      <c r="H62" s="32">
        <v>37.5</v>
      </c>
      <c r="I62" s="32">
        <v>39.799999999999997</v>
      </c>
      <c r="J62" s="32">
        <v>40.08</v>
      </c>
      <c r="K62" s="32">
        <v>38.08</v>
      </c>
      <c r="L62" s="32">
        <v>36.590000000000003</v>
      </c>
      <c r="M62" s="32">
        <v>38.07</v>
      </c>
      <c r="N62" s="32">
        <v>36.67</v>
      </c>
      <c r="O62" s="32">
        <v>36.08</v>
      </c>
      <c r="P62" s="33">
        <v>33.799999999999997</v>
      </c>
      <c r="Q62" s="32">
        <v>29.39</v>
      </c>
      <c r="R62" s="33">
        <v>26.16</v>
      </c>
      <c r="S62" s="33">
        <v>24.01</v>
      </c>
      <c r="T62" s="33">
        <v>22.93</v>
      </c>
      <c r="U62" s="33">
        <v>22.14</v>
      </c>
      <c r="V62" s="33">
        <v>20.04</v>
      </c>
      <c r="W62" s="33">
        <v>18.28</v>
      </c>
      <c r="X62" s="33">
        <v>16.91</v>
      </c>
      <c r="Y62" s="34">
        <v>15.99</v>
      </c>
      <c r="Z62" s="73">
        <v>30.351666666666656</v>
      </c>
      <c r="AA62" s="73">
        <v>7.6701962259728749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84</v>
      </c>
      <c r="C3" s="87"/>
      <c r="D3" s="88"/>
      <c r="E3" s="3"/>
      <c r="F3" s="5" t="s">
        <v>1</v>
      </c>
      <c r="G3" s="5"/>
      <c r="H3" s="101" t="s">
        <v>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85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3054</v>
      </c>
      <c r="C8" s="70">
        <v>3122</v>
      </c>
      <c r="D8" s="70">
        <v>3306</v>
      </c>
      <c r="E8" s="70">
        <v>3554</v>
      </c>
      <c r="F8" s="70">
        <v>3881</v>
      </c>
      <c r="G8" s="70">
        <v>3900</v>
      </c>
      <c r="H8" s="70">
        <v>3722</v>
      </c>
      <c r="I8" s="70">
        <v>3848</v>
      </c>
      <c r="J8" s="70">
        <v>3871</v>
      </c>
      <c r="K8" s="70">
        <v>3632</v>
      </c>
      <c r="L8" s="70">
        <v>3291</v>
      </c>
      <c r="M8" s="70">
        <v>4201</v>
      </c>
      <c r="N8" s="70">
        <v>4210</v>
      </c>
      <c r="O8" s="70">
        <v>4319</v>
      </c>
      <c r="P8" s="70">
        <v>4536</v>
      </c>
      <c r="Q8" s="70">
        <v>4530</v>
      </c>
      <c r="R8" s="70">
        <v>4646</v>
      </c>
      <c r="S8" s="70">
        <v>4878</v>
      </c>
      <c r="T8" s="68">
        <v>5281</v>
      </c>
      <c r="U8" s="68">
        <v>5660</v>
      </c>
      <c r="V8" s="68">
        <v>5629</v>
      </c>
      <c r="W8" s="68">
        <v>5345</v>
      </c>
      <c r="X8" s="68">
        <v>4817</v>
      </c>
      <c r="Y8" s="67">
        <v>3404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4.22</v>
      </c>
      <c r="C12" s="18">
        <v>4.42</v>
      </c>
      <c r="D12" s="18">
        <v>5.38</v>
      </c>
      <c r="E12" s="18">
        <v>6.19</v>
      </c>
      <c r="F12" s="18">
        <v>7.47</v>
      </c>
      <c r="G12" s="18">
        <v>7.64</v>
      </c>
      <c r="H12" s="18">
        <v>8.17</v>
      </c>
      <c r="I12" s="18">
        <v>8.6300000000000008</v>
      </c>
      <c r="J12" s="18">
        <v>8.9600000000000009</v>
      </c>
      <c r="K12" s="18">
        <v>8.73</v>
      </c>
      <c r="L12" s="18">
        <v>8.08</v>
      </c>
      <c r="M12" s="18">
        <v>8</v>
      </c>
      <c r="N12" s="18">
        <v>8.17</v>
      </c>
      <c r="O12" s="18">
        <v>8.1300000000000008</v>
      </c>
      <c r="P12" s="18">
        <v>8.1300000000000008</v>
      </c>
      <c r="Q12" s="18">
        <v>7.66</v>
      </c>
      <c r="R12" s="18">
        <v>7.17</v>
      </c>
      <c r="S12" s="19">
        <v>6.09</v>
      </c>
      <c r="T12" s="19">
        <v>6.29</v>
      </c>
      <c r="U12" s="19">
        <v>6.64</v>
      </c>
      <c r="V12" s="19">
        <v>6.18</v>
      </c>
      <c r="W12" s="19">
        <v>5.46</v>
      </c>
      <c r="X12" s="19">
        <v>5.92</v>
      </c>
      <c r="Y12" s="20">
        <v>4.29</v>
      </c>
      <c r="Z12" s="71">
        <v>6.9174999999999978</v>
      </c>
      <c r="AA12" s="71">
        <v>1.4530724569743327</v>
      </c>
    </row>
    <row r="13" spans="1:27" x14ac:dyDescent="0.2">
      <c r="A13" s="21" t="s">
        <v>11</v>
      </c>
      <c r="B13" s="22">
        <v>7.79</v>
      </c>
      <c r="C13" s="22">
        <v>8.9</v>
      </c>
      <c r="D13" s="22">
        <v>9.3800000000000008</v>
      </c>
      <c r="E13" s="22">
        <v>10.89</v>
      </c>
      <c r="F13" s="22">
        <v>10.64</v>
      </c>
      <c r="G13" s="22">
        <v>11.13</v>
      </c>
      <c r="H13" s="22">
        <v>10.67</v>
      </c>
      <c r="I13" s="22">
        <v>11.64</v>
      </c>
      <c r="J13" s="22">
        <v>11.47</v>
      </c>
      <c r="K13" s="22">
        <v>10.66</v>
      </c>
      <c r="L13" s="22">
        <v>10.42</v>
      </c>
      <c r="M13" s="22">
        <v>10.35</v>
      </c>
      <c r="N13" s="22">
        <v>9.9499999999999993</v>
      </c>
      <c r="O13" s="22">
        <v>10.37</v>
      </c>
      <c r="P13" s="22">
        <v>9.41</v>
      </c>
      <c r="Q13" s="22">
        <v>8.15</v>
      </c>
      <c r="R13" s="22">
        <v>7.4</v>
      </c>
      <c r="S13" s="23">
        <v>6.93</v>
      </c>
      <c r="T13" s="23">
        <v>6.25</v>
      </c>
      <c r="U13" s="23">
        <v>5.92</v>
      </c>
      <c r="V13" s="23">
        <v>6.31</v>
      </c>
      <c r="W13" s="23">
        <v>5.67</v>
      </c>
      <c r="X13" s="23">
        <v>5.21</v>
      </c>
      <c r="Y13" s="24">
        <v>4.76</v>
      </c>
      <c r="Z13" s="72">
        <v>8.7612499999999986</v>
      </c>
      <c r="AA13" s="72">
        <v>2.2040818111936717</v>
      </c>
    </row>
    <row r="14" spans="1:27" x14ac:dyDescent="0.2">
      <c r="A14" s="21" t="s">
        <v>12</v>
      </c>
      <c r="B14" s="22">
        <v>11.72</v>
      </c>
      <c r="C14" s="22">
        <v>12.04</v>
      </c>
      <c r="D14" s="22">
        <v>12.49</v>
      </c>
      <c r="E14" s="22">
        <v>13.48</v>
      </c>
      <c r="F14" s="22">
        <v>13.97</v>
      </c>
      <c r="G14" s="22">
        <v>12.79</v>
      </c>
      <c r="H14" s="22">
        <v>11.31</v>
      </c>
      <c r="I14" s="22">
        <v>12.29</v>
      </c>
      <c r="J14" s="22">
        <v>13.07</v>
      </c>
      <c r="K14" s="22">
        <v>11.73</v>
      </c>
      <c r="L14" s="22">
        <v>10.88</v>
      </c>
      <c r="M14" s="22">
        <v>12.04</v>
      </c>
      <c r="N14" s="22">
        <v>11.66</v>
      </c>
      <c r="O14" s="22">
        <v>10.210000000000001</v>
      </c>
      <c r="P14" s="22">
        <v>10.36</v>
      </c>
      <c r="Q14" s="22">
        <v>8.83</v>
      </c>
      <c r="R14" s="22">
        <v>7.92</v>
      </c>
      <c r="S14" s="23">
        <v>8.14</v>
      </c>
      <c r="T14" s="23">
        <v>6.82</v>
      </c>
      <c r="U14" s="23">
        <v>6.78</v>
      </c>
      <c r="V14" s="23">
        <v>6.24</v>
      </c>
      <c r="W14" s="23">
        <v>6.17</v>
      </c>
      <c r="X14" s="23">
        <v>4.6900000000000004</v>
      </c>
      <c r="Y14" s="24">
        <v>5.08</v>
      </c>
      <c r="Z14" s="72">
        <v>10.029583333333333</v>
      </c>
      <c r="AA14" s="72">
        <v>2.8517156989321797</v>
      </c>
    </row>
    <row r="15" spans="1:27" x14ac:dyDescent="0.2">
      <c r="A15" s="21" t="s">
        <v>13</v>
      </c>
      <c r="B15" s="25">
        <v>36.94</v>
      </c>
      <c r="C15" s="25">
        <v>37.83</v>
      </c>
      <c r="D15" s="25">
        <v>37.78</v>
      </c>
      <c r="E15" s="25">
        <v>36.89</v>
      </c>
      <c r="F15" s="25">
        <v>34.42</v>
      </c>
      <c r="G15" s="25">
        <v>33.619999999999997</v>
      </c>
      <c r="H15" s="25">
        <v>34.01</v>
      </c>
      <c r="I15" s="25">
        <v>32.590000000000003</v>
      </c>
      <c r="J15" s="25">
        <v>30.95</v>
      </c>
      <c r="K15" s="25">
        <v>31.88</v>
      </c>
      <c r="L15" s="25">
        <v>30.81</v>
      </c>
      <c r="M15" s="25">
        <v>30.42</v>
      </c>
      <c r="N15" s="25">
        <v>29.76</v>
      </c>
      <c r="O15" s="25">
        <v>30.7</v>
      </c>
      <c r="P15" s="25">
        <v>30.56</v>
      </c>
      <c r="Q15" s="25">
        <v>29.23</v>
      </c>
      <c r="R15" s="25">
        <v>27.92</v>
      </c>
      <c r="S15" s="26">
        <v>26.2</v>
      </c>
      <c r="T15" s="26">
        <v>24.92</v>
      </c>
      <c r="U15" s="26">
        <v>23.83</v>
      </c>
      <c r="V15" s="26">
        <v>24.14</v>
      </c>
      <c r="W15" s="26">
        <v>23.18</v>
      </c>
      <c r="X15" s="26">
        <v>20.32</v>
      </c>
      <c r="Y15" s="27">
        <v>20.149999999999999</v>
      </c>
      <c r="Z15" s="72">
        <v>29.960416666666664</v>
      </c>
      <c r="AA15" s="72">
        <v>5.2494575116545663</v>
      </c>
    </row>
    <row r="16" spans="1:27" x14ac:dyDescent="0.2">
      <c r="A16" s="21" t="s">
        <v>14</v>
      </c>
      <c r="B16" s="28">
        <v>31.47</v>
      </c>
      <c r="C16" s="28">
        <v>29.69</v>
      </c>
      <c r="D16" s="28">
        <v>28.46</v>
      </c>
      <c r="E16" s="28">
        <v>26.79</v>
      </c>
      <c r="F16" s="28">
        <v>27.18</v>
      </c>
      <c r="G16" s="28">
        <v>27.31</v>
      </c>
      <c r="H16" s="28">
        <v>27.24</v>
      </c>
      <c r="I16" s="28">
        <v>27.1</v>
      </c>
      <c r="J16" s="28">
        <v>27.31</v>
      </c>
      <c r="K16" s="28">
        <v>27.75</v>
      </c>
      <c r="L16" s="28">
        <v>29.57</v>
      </c>
      <c r="M16" s="28">
        <v>28.64</v>
      </c>
      <c r="N16" s="28">
        <v>28.81</v>
      </c>
      <c r="O16" s="28">
        <v>28.46</v>
      </c>
      <c r="P16" s="28">
        <v>28.28</v>
      </c>
      <c r="Q16" s="28">
        <v>31.21</v>
      </c>
      <c r="R16" s="28">
        <v>32.869999999999997</v>
      </c>
      <c r="S16" s="29">
        <v>33.76</v>
      </c>
      <c r="T16" s="29">
        <v>35.07</v>
      </c>
      <c r="U16" s="29">
        <v>35.090000000000003</v>
      </c>
      <c r="V16" s="29">
        <v>35.020000000000003</v>
      </c>
      <c r="W16" s="29">
        <v>35.229999999999997</v>
      </c>
      <c r="X16" s="29">
        <v>34.770000000000003</v>
      </c>
      <c r="Y16" s="30">
        <v>36.93</v>
      </c>
      <c r="Z16" s="72">
        <v>30.583749999999998</v>
      </c>
      <c r="AA16" s="72">
        <v>3.3481491480206427</v>
      </c>
    </row>
    <row r="17" spans="1:27" x14ac:dyDescent="0.2">
      <c r="A17" s="31" t="s">
        <v>15</v>
      </c>
      <c r="B17" s="32">
        <v>7.86</v>
      </c>
      <c r="C17" s="32">
        <v>7.11</v>
      </c>
      <c r="D17" s="32">
        <v>6.5</v>
      </c>
      <c r="E17" s="32">
        <v>5.77</v>
      </c>
      <c r="F17" s="32">
        <v>6.31</v>
      </c>
      <c r="G17" s="32">
        <v>7.51</v>
      </c>
      <c r="H17" s="32">
        <v>8.6</v>
      </c>
      <c r="I17" s="32">
        <v>7.74</v>
      </c>
      <c r="J17" s="32">
        <v>8.24</v>
      </c>
      <c r="K17" s="32">
        <v>9.25</v>
      </c>
      <c r="L17" s="32">
        <v>10.24</v>
      </c>
      <c r="M17" s="32">
        <v>10.55</v>
      </c>
      <c r="N17" s="32">
        <v>11.64</v>
      </c>
      <c r="O17" s="32">
        <v>12.13</v>
      </c>
      <c r="P17" s="32">
        <v>13.25</v>
      </c>
      <c r="Q17" s="32">
        <v>14.92</v>
      </c>
      <c r="R17" s="32">
        <v>16.72</v>
      </c>
      <c r="S17" s="33">
        <v>18.88</v>
      </c>
      <c r="T17" s="33">
        <v>20.66</v>
      </c>
      <c r="U17" s="33">
        <v>21.73</v>
      </c>
      <c r="V17" s="33">
        <v>22.12</v>
      </c>
      <c r="W17" s="33">
        <v>24.28</v>
      </c>
      <c r="X17" s="33">
        <v>29.08</v>
      </c>
      <c r="Y17" s="34">
        <v>28.79</v>
      </c>
      <c r="Z17" s="73">
        <v>13.744999999999999</v>
      </c>
      <c r="AA17" s="73">
        <v>7.2906670536348388</v>
      </c>
    </row>
    <row r="18" spans="1:27" x14ac:dyDescent="0.2">
      <c r="A18" s="17" t="s">
        <v>124</v>
      </c>
      <c r="B18" s="35">
        <v>3.84</v>
      </c>
      <c r="C18" s="35">
        <v>3.42</v>
      </c>
      <c r="D18" s="35">
        <v>2.81</v>
      </c>
      <c r="E18" s="35">
        <v>2.2400000000000002</v>
      </c>
      <c r="F18" s="35">
        <v>1.45</v>
      </c>
      <c r="G18" s="35">
        <v>1.17</v>
      </c>
      <c r="H18" s="35">
        <v>0.9</v>
      </c>
      <c r="I18" s="35">
        <v>0.61</v>
      </c>
      <c r="J18" s="35">
        <v>0.67</v>
      </c>
      <c r="K18" s="35">
        <v>0.7</v>
      </c>
      <c r="L18" s="35">
        <v>1</v>
      </c>
      <c r="M18" s="35">
        <v>0.89</v>
      </c>
      <c r="N18" s="35">
        <v>0.85</v>
      </c>
      <c r="O18" s="35">
        <v>0.75</v>
      </c>
      <c r="P18" s="36">
        <v>0.95</v>
      </c>
      <c r="Q18" s="35">
        <v>1.37</v>
      </c>
      <c r="R18" s="36">
        <v>1.87</v>
      </c>
      <c r="S18" s="36">
        <v>2.73</v>
      </c>
      <c r="T18" s="36">
        <v>2.91</v>
      </c>
      <c r="U18" s="36">
        <v>2.73</v>
      </c>
      <c r="V18" s="36">
        <v>2.99</v>
      </c>
      <c r="W18" s="36">
        <v>4.18</v>
      </c>
      <c r="X18" s="36">
        <v>3.81</v>
      </c>
      <c r="Y18" s="40">
        <v>5.94</v>
      </c>
      <c r="Z18" s="53">
        <v>2.1158333333333337</v>
      </c>
      <c r="AA18" s="53">
        <v>1.4210465116968538</v>
      </c>
    </row>
    <row r="19" spans="1:27" x14ac:dyDescent="0.2">
      <c r="A19" s="37" t="s">
        <v>16</v>
      </c>
      <c r="B19" s="25">
        <v>10.45</v>
      </c>
      <c r="C19" s="25">
        <v>9.76</v>
      </c>
      <c r="D19" s="25">
        <v>9.17</v>
      </c>
      <c r="E19" s="25">
        <v>7.92</v>
      </c>
      <c r="F19" s="25">
        <v>7.56</v>
      </c>
      <c r="G19" s="25">
        <v>7.39</v>
      </c>
      <c r="H19" s="25">
        <v>7.65</v>
      </c>
      <c r="I19" s="25">
        <v>6.86</v>
      </c>
      <c r="J19" s="25">
        <v>6.85</v>
      </c>
      <c r="K19" s="25">
        <v>7.06</v>
      </c>
      <c r="L19" s="25">
        <v>7.81</v>
      </c>
      <c r="M19" s="25">
        <v>7.72</v>
      </c>
      <c r="N19" s="25">
        <v>7.87</v>
      </c>
      <c r="O19" s="25">
        <v>8.27</v>
      </c>
      <c r="P19" s="26">
        <v>8.5500000000000007</v>
      </c>
      <c r="Q19" s="25">
        <v>10.09</v>
      </c>
      <c r="R19" s="26">
        <v>11.51</v>
      </c>
      <c r="S19" s="26">
        <v>12.53</v>
      </c>
      <c r="T19" s="26">
        <v>13.96</v>
      </c>
      <c r="U19" s="26">
        <v>14.05</v>
      </c>
      <c r="V19" s="26">
        <v>14.55</v>
      </c>
      <c r="W19" s="26">
        <v>15.64</v>
      </c>
      <c r="X19" s="26">
        <v>17.46</v>
      </c>
      <c r="Y19" s="27">
        <v>19.03</v>
      </c>
      <c r="Z19" s="72">
        <v>10.404583333333335</v>
      </c>
      <c r="AA19" s="72">
        <v>3.6005156383938668</v>
      </c>
    </row>
    <row r="20" spans="1:27" x14ac:dyDescent="0.2">
      <c r="A20" s="37" t="s">
        <v>17</v>
      </c>
      <c r="B20" s="25">
        <v>20.3</v>
      </c>
      <c r="C20" s="25">
        <v>19.34</v>
      </c>
      <c r="D20" s="25">
        <v>18.46</v>
      </c>
      <c r="E20" s="25">
        <v>17.559999999999999</v>
      </c>
      <c r="F20" s="25">
        <v>17.29</v>
      </c>
      <c r="G20" s="25">
        <v>17.440000000000001</v>
      </c>
      <c r="H20" s="25">
        <v>17.809999999999999</v>
      </c>
      <c r="I20" s="25">
        <v>17.2</v>
      </c>
      <c r="J20" s="25">
        <v>17.09</v>
      </c>
      <c r="K20" s="25">
        <v>18.100000000000001</v>
      </c>
      <c r="L20" s="25">
        <v>19.59</v>
      </c>
      <c r="M20" s="25">
        <v>19.3</v>
      </c>
      <c r="N20" s="25">
        <v>19.850000000000001</v>
      </c>
      <c r="O20" s="25">
        <v>19.63</v>
      </c>
      <c r="P20" s="26">
        <v>20.22</v>
      </c>
      <c r="Q20" s="25">
        <v>22.89</v>
      </c>
      <c r="R20" s="26">
        <v>24.74</v>
      </c>
      <c r="S20" s="26">
        <v>26.65</v>
      </c>
      <c r="T20" s="26">
        <v>28.53</v>
      </c>
      <c r="U20" s="26">
        <v>28.96</v>
      </c>
      <c r="V20" s="26">
        <v>29.12</v>
      </c>
      <c r="W20" s="26">
        <v>30.79</v>
      </c>
      <c r="X20" s="26">
        <v>34.299999999999997</v>
      </c>
      <c r="Y20" s="27">
        <v>34.869999999999997</v>
      </c>
      <c r="Z20" s="72">
        <v>22.501249999999995</v>
      </c>
      <c r="AA20" s="72">
        <v>5.7159907753143333</v>
      </c>
    </row>
    <row r="21" spans="1:27" x14ac:dyDescent="0.2">
      <c r="A21" s="37" t="s">
        <v>18</v>
      </c>
      <c r="B21" s="25">
        <v>32.99</v>
      </c>
      <c r="C21" s="25">
        <v>31.56</v>
      </c>
      <c r="D21" s="25">
        <v>30.53</v>
      </c>
      <c r="E21" s="25">
        <v>28.82</v>
      </c>
      <c r="F21" s="25">
        <v>29.87</v>
      </c>
      <c r="G21" s="25">
        <v>30.65</v>
      </c>
      <c r="H21" s="25">
        <v>32.4</v>
      </c>
      <c r="I21" s="25">
        <v>31.44</v>
      </c>
      <c r="J21" s="25">
        <v>31.7</v>
      </c>
      <c r="K21" s="25">
        <v>33.15</v>
      </c>
      <c r="L21" s="25">
        <v>34.21</v>
      </c>
      <c r="M21" s="25">
        <v>34.950000000000003</v>
      </c>
      <c r="N21" s="25">
        <v>35.94</v>
      </c>
      <c r="O21" s="25">
        <v>36.479999999999997</v>
      </c>
      <c r="P21" s="26">
        <v>37.590000000000003</v>
      </c>
      <c r="Q21" s="25">
        <v>39.33</v>
      </c>
      <c r="R21" s="26">
        <v>41.61</v>
      </c>
      <c r="S21" s="26">
        <v>43.71</v>
      </c>
      <c r="T21" s="26">
        <v>45.76</v>
      </c>
      <c r="U21" s="26">
        <v>46.8</v>
      </c>
      <c r="V21" s="26">
        <v>47.19</v>
      </c>
      <c r="W21" s="26">
        <v>49.3</v>
      </c>
      <c r="X21" s="26">
        <v>53.39</v>
      </c>
      <c r="Y21" s="27">
        <v>53.48</v>
      </c>
      <c r="Z21" s="72">
        <v>38.03541666666667</v>
      </c>
      <c r="AA21" s="72">
        <v>7.713405597127446</v>
      </c>
    </row>
    <row r="22" spans="1:27" x14ac:dyDescent="0.2">
      <c r="A22" s="31" t="s">
        <v>125</v>
      </c>
      <c r="B22" s="38">
        <v>46.66</v>
      </c>
      <c r="C22" s="38">
        <v>44.76</v>
      </c>
      <c r="D22" s="38">
        <v>44.57</v>
      </c>
      <c r="E22" s="38">
        <v>42.72</v>
      </c>
      <c r="F22" s="38">
        <v>43.43</v>
      </c>
      <c r="G22" s="38">
        <v>45.52</v>
      </c>
      <c r="H22" s="38">
        <v>47.45</v>
      </c>
      <c r="I22" s="38">
        <v>46.64</v>
      </c>
      <c r="J22" s="38">
        <v>46.54</v>
      </c>
      <c r="K22" s="38">
        <v>48.55</v>
      </c>
      <c r="L22" s="38">
        <v>50.27</v>
      </c>
      <c r="M22" s="38">
        <v>50.93</v>
      </c>
      <c r="N22" s="38">
        <v>52.46</v>
      </c>
      <c r="O22" s="38">
        <v>53.99</v>
      </c>
      <c r="P22" s="39">
        <v>54.9</v>
      </c>
      <c r="Q22" s="38">
        <v>57.18</v>
      </c>
      <c r="R22" s="39">
        <v>59.28</v>
      </c>
      <c r="S22" s="39">
        <v>61.08</v>
      </c>
      <c r="T22" s="39">
        <v>63.31</v>
      </c>
      <c r="U22" s="39">
        <v>64.180000000000007</v>
      </c>
      <c r="V22" s="39">
        <v>64.19</v>
      </c>
      <c r="W22" s="39">
        <v>66.400000000000006</v>
      </c>
      <c r="X22" s="39">
        <v>70.430000000000007</v>
      </c>
      <c r="Y22" s="41">
        <v>69.64</v>
      </c>
      <c r="Z22" s="74">
        <v>53.96166666666668</v>
      </c>
      <c r="AA22" s="74">
        <v>8.8429252816152921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6.71</v>
      </c>
      <c r="C26" s="18">
        <v>6.85</v>
      </c>
      <c r="D26" s="18">
        <v>8.17</v>
      </c>
      <c r="E26" s="18">
        <v>8.1300000000000008</v>
      </c>
      <c r="F26" s="18">
        <v>13.06</v>
      </c>
      <c r="G26" s="18">
        <v>16.97</v>
      </c>
      <c r="H26" s="18">
        <v>18.829999999999998</v>
      </c>
      <c r="I26" s="18">
        <v>16.03</v>
      </c>
      <c r="J26" s="18">
        <v>15.37</v>
      </c>
      <c r="K26" s="18">
        <v>15.25</v>
      </c>
      <c r="L26" s="18">
        <v>11.39</v>
      </c>
      <c r="M26" s="18">
        <v>9.5500000000000007</v>
      </c>
      <c r="N26" s="18">
        <v>11.16</v>
      </c>
      <c r="O26" s="18">
        <v>10.44</v>
      </c>
      <c r="P26" s="18">
        <v>12.52</v>
      </c>
      <c r="Q26" s="18">
        <v>13.05</v>
      </c>
      <c r="R26" s="18">
        <v>11.84</v>
      </c>
      <c r="S26" s="19">
        <v>9.51</v>
      </c>
      <c r="T26" s="19">
        <v>9.98</v>
      </c>
      <c r="U26" s="19">
        <v>8.69</v>
      </c>
      <c r="V26" s="19">
        <v>8.83</v>
      </c>
      <c r="W26" s="19">
        <v>10.14</v>
      </c>
      <c r="X26" s="19">
        <v>17.73</v>
      </c>
      <c r="Y26" s="20">
        <v>10.08</v>
      </c>
      <c r="Z26" s="71">
        <v>11.678333333333335</v>
      </c>
      <c r="AA26" s="71">
        <v>3.4545466784548013</v>
      </c>
    </row>
    <row r="27" spans="1:27" x14ac:dyDescent="0.2">
      <c r="A27" s="21" t="s">
        <v>20</v>
      </c>
      <c r="B27" s="22">
        <v>9.66</v>
      </c>
      <c r="C27" s="22">
        <v>10.38</v>
      </c>
      <c r="D27" s="22">
        <v>9.77</v>
      </c>
      <c r="E27" s="22">
        <v>10.44</v>
      </c>
      <c r="F27" s="22">
        <v>11.21</v>
      </c>
      <c r="G27" s="22">
        <v>13.33</v>
      </c>
      <c r="H27" s="22">
        <v>15.02</v>
      </c>
      <c r="I27" s="22">
        <v>14.79</v>
      </c>
      <c r="J27" s="22">
        <v>13.72</v>
      </c>
      <c r="K27" s="22">
        <v>12.5</v>
      </c>
      <c r="L27" s="22">
        <v>11.39</v>
      </c>
      <c r="M27" s="22">
        <v>11.19</v>
      </c>
      <c r="N27" s="22">
        <v>10.43</v>
      </c>
      <c r="O27" s="22">
        <v>11.65</v>
      </c>
      <c r="P27" s="22">
        <v>11.13</v>
      </c>
      <c r="Q27" s="22">
        <v>9.7100000000000009</v>
      </c>
      <c r="R27" s="22">
        <v>9.17</v>
      </c>
      <c r="S27" s="23">
        <v>8.4700000000000006</v>
      </c>
      <c r="T27" s="23">
        <v>7.5</v>
      </c>
      <c r="U27" s="23">
        <v>6.5</v>
      </c>
      <c r="V27" s="23">
        <v>6.59</v>
      </c>
      <c r="W27" s="23">
        <v>7.05</v>
      </c>
      <c r="X27" s="23">
        <v>8.9499999999999993</v>
      </c>
      <c r="Y27" s="24">
        <v>7.9</v>
      </c>
      <c r="Z27" s="72">
        <v>10.352083333333333</v>
      </c>
      <c r="AA27" s="72">
        <v>2.4074774443237317</v>
      </c>
    </row>
    <row r="28" spans="1:27" x14ac:dyDescent="0.2">
      <c r="A28" s="21" t="s">
        <v>21</v>
      </c>
      <c r="B28" s="22">
        <v>18.8</v>
      </c>
      <c r="C28" s="22">
        <v>15.6</v>
      </c>
      <c r="D28" s="22">
        <v>16.91</v>
      </c>
      <c r="E28" s="22">
        <v>14.6</v>
      </c>
      <c r="F28" s="22">
        <v>14.61</v>
      </c>
      <c r="G28" s="22">
        <v>14.38</v>
      </c>
      <c r="H28" s="22">
        <v>13.59</v>
      </c>
      <c r="I28" s="22">
        <v>12.79</v>
      </c>
      <c r="J28" s="22">
        <v>14.72</v>
      </c>
      <c r="K28" s="22">
        <v>14.04</v>
      </c>
      <c r="L28" s="22">
        <v>14.34</v>
      </c>
      <c r="M28" s="22">
        <v>14.47</v>
      </c>
      <c r="N28" s="22">
        <v>14.35</v>
      </c>
      <c r="O28" s="22">
        <v>13.82</v>
      </c>
      <c r="P28" s="22">
        <v>11.04</v>
      </c>
      <c r="Q28" s="22">
        <v>10.93</v>
      </c>
      <c r="R28" s="22">
        <v>10.78</v>
      </c>
      <c r="S28" s="23">
        <v>8.92</v>
      </c>
      <c r="T28" s="23">
        <v>8.18</v>
      </c>
      <c r="U28" s="23">
        <v>6.41</v>
      </c>
      <c r="V28" s="23">
        <v>6.91</v>
      </c>
      <c r="W28" s="23">
        <v>6.44</v>
      </c>
      <c r="X28" s="23">
        <v>7.6</v>
      </c>
      <c r="Y28" s="24">
        <v>7.46</v>
      </c>
      <c r="Z28" s="72">
        <v>12.15375</v>
      </c>
      <c r="AA28" s="72">
        <v>3.5678270241020762</v>
      </c>
    </row>
    <row r="29" spans="1:27" x14ac:dyDescent="0.2">
      <c r="A29" s="21" t="s">
        <v>22</v>
      </c>
      <c r="B29" s="25">
        <v>30.39</v>
      </c>
      <c r="C29" s="25">
        <v>32.32</v>
      </c>
      <c r="D29" s="25">
        <v>32.15</v>
      </c>
      <c r="E29" s="25">
        <v>30.47</v>
      </c>
      <c r="F29" s="25">
        <v>27.75</v>
      </c>
      <c r="G29" s="25">
        <v>25.28</v>
      </c>
      <c r="H29" s="25">
        <v>22.92</v>
      </c>
      <c r="I29" s="25">
        <v>23.47</v>
      </c>
      <c r="J29" s="25">
        <v>25.68</v>
      </c>
      <c r="K29" s="25">
        <v>26.32</v>
      </c>
      <c r="L29" s="25">
        <v>28.53</v>
      </c>
      <c r="M29" s="25">
        <v>28.18</v>
      </c>
      <c r="N29" s="25">
        <v>27.05</v>
      </c>
      <c r="O29" s="25">
        <v>26.7</v>
      </c>
      <c r="P29" s="25">
        <v>25.86</v>
      </c>
      <c r="Q29" s="25">
        <v>25.28</v>
      </c>
      <c r="R29" s="25">
        <v>26.78</v>
      </c>
      <c r="S29" s="26">
        <v>26.49</v>
      </c>
      <c r="T29" s="26">
        <v>25.13</v>
      </c>
      <c r="U29" s="26">
        <v>23.11</v>
      </c>
      <c r="V29" s="26">
        <v>23.33</v>
      </c>
      <c r="W29" s="26">
        <v>21.72</v>
      </c>
      <c r="X29" s="26">
        <v>21.47</v>
      </c>
      <c r="Y29" s="27">
        <v>24.85</v>
      </c>
      <c r="Z29" s="72">
        <v>26.301250000000007</v>
      </c>
      <c r="AA29" s="72">
        <v>2.9857987242510049</v>
      </c>
    </row>
    <row r="30" spans="1:27" x14ac:dyDescent="0.2">
      <c r="A30" s="31" t="s">
        <v>23</v>
      </c>
      <c r="B30" s="32">
        <v>34.450000000000003</v>
      </c>
      <c r="C30" s="32">
        <v>34.85</v>
      </c>
      <c r="D30" s="32">
        <v>33</v>
      </c>
      <c r="E30" s="32">
        <v>36.35</v>
      </c>
      <c r="F30" s="32">
        <v>33.369999999999997</v>
      </c>
      <c r="G30" s="32">
        <v>30.03</v>
      </c>
      <c r="H30" s="32">
        <v>29.63</v>
      </c>
      <c r="I30" s="32">
        <v>32.93</v>
      </c>
      <c r="J30" s="32">
        <v>30.51</v>
      </c>
      <c r="K30" s="32">
        <v>31.88</v>
      </c>
      <c r="L30" s="32">
        <v>34.340000000000003</v>
      </c>
      <c r="M30" s="32">
        <v>36.61</v>
      </c>
      <c r="N30" s="32">
        <v>37.01</v>
      </c>
      <c r="O30" s="32">
        <v>37.39</v>
      </c>
      <c r="P30" s="32">
        <v>39.44</v>
      </c>
      <c r="Q30" s="32">
        <v>41.04</v>
      </c>
      <c r="R30" s="32">
        <v>41.43</v>
      </c>
      <c r="S30" s="33">
        <v>46.62</v>
      </c>
      <c r="T30" s="33">
        <v>49.21</v>
      </c>
      <c r="U30" s="33">
        <v>55.28</v>
      </c>
      <c r="V30" s="33">
        <v>54.34</v>
      </c>
      <c r="W30" s="33">
        <v>54.65</v>
      </c>
      <c r="X30" s="33">
        <v>44.26</v>
      </c>
      <c r="Y30" s="34">
        <v>49.71</v>
      </c>
      <c r="Z30" s="73">
        <v>39.513750000000002</v>
      </c>
      <c r="AA30" s="73">
        <v>8.151776980191622</v>
      </c>
    </row>
    <row r="31" spans="1:27" x14ac:dyDescent="0.2">
      <c r="A31" s="17" t="s">
        <v>126</v>
      </c>
      <c r="B31" s="35">
        <v>-2.37</v>
      </c>
      <c r="C31" s="35">
        <v>-2.58</v>
      </c>
      <c r="D31" s="35">
        <v>-3.49</v>
      </c>
      <c r="E31" s="35">
        <v>-3.76</v>
      </c>
      <c r="F31" s="35">
        <v>-8.1199999999999992</v>
      </c>
      <c r="G31" s="35">
        <v>-11.2</v>
      </c>
      <c r="H31" s="35">
        <v>-11.79</v>
      </c>
      <c r="I31" s="35">
        <v>-10.1</v>
      </c>
      <c r="J31" s="35">
        <v>-8.9600000000000009</v>
      </c>
      <c r="K31" s="35">
        <v>-9.64</v>
      </c>
      <c r="L31" s="35">
        <v>-6.27</v>
      </c>
      <c r="M31" s="35">
        <v>-4.7</v>
      </c>
      <c r="N31" s="35">
        <v>-5.97</v>
      </c>
      <c r="O31" s="35">
        <v>-5.42</v>
      </c>
      <c r="P31" s="36">
        <v>-7.05</v>
      </c>
      <c r="Q31" s="35">
        <v>-8.0399999999999991</v>
      </c>
      <c r="R31" s="36">
        <v>-6.65</v>
      </c>
      <c r="S31" s="36">
        <v>-4.55</v>
      </c>
      <c r="T31" s="36">
        <v>-4.87</v>
      </c>
      <c r="U31" s="36">
        <v>-3.45</v>
      </c>
      <c r="V31" s="36">
        <v>-3.73</v>
      </c>
      <c r="W31" s="36">
        <v>-5.13</v>
      </c>
      <c r="X31" s="36">
        <v>-12.62</v>
      </c>
      <c r="Y31" s="40">
        <v>-5.0199999999999996</v>
      </c>
      <c r="Z31" s="53">
        <v>-6.4783333333333344</v>
      </c>
      <c r="AA31" s="53">
        <v>2.9704540227798946</v>
      </c>
    </row>
    <row r="32" spans="1:27" x14ac:dyDescent="0.2">
      <c r="A32" s="37" t="s">
        <v>24</v>
      </c>
      <c r="B32" s="25">
        <v>0.27</v>
      </c>
      <c r="C32" s="25">
        <v>0.33</v>
      </c>
      <c r="D32" s="25">
        <v>0.27</v>
      </c>
      <c r="E32" s="25">
        <v>0.3</v>
      </c>
      <c r="F32" s="25">
        <v>0</v>
      </c>
      <c r="G32" s="25">
        <v>-1.35</v>
      </c>
      <c r="H32" s="25">
        <v>-2.42</v>
      </c>
      <c r="I32" s="25">
        <v>-1.38</v>
      </c>
      <c r="J32" s="25">
        <v>-0.89</v>
      </c>
      <c r="K32" s="25">
        <v>-0.64</v>
      </c>
      <c r="L32" s="25">
        <v>0.06</v>
      </c>
      <c r="M32" s="25">
        <v>0.14000000000000001</v>
      </c>
      <c r="N32" s="25">
        <v>0.09</v>
      </c>
      <c r="O32" s="25">
        <v>7.0000000000000007E-2</v>
      </c>
      <c r="P32" s="26">
        <v>0.04</v>
      </c>
      <c r="Q32" s="25">
        <v>0.14000000000000001</v>
      </c>
      <c r="R32" s="26">
        <v>0.28000000000000003</v>
      </c>
      <c r="S32" s="26">
        <v>0.75</v>
      </c>
      <c r="T32" s="26">
        <v>0.9</v>
      </c>
      <c r="U32" s="26">
        <v>1.6</v>
      </c>
      <c r="V32" s="26">
        <v>1.48</v>
      </c>
      <c r="W32" s="26">
        <v>1.24</v>
      </c>
      <c r="X32" s="26">
        <v>-0.71</v>
      </c>
      <c r="Y32" s="27">
        <v>0.89</v>
      </c>
      <c r="Z32" s="72">
        <v>6.083333333333335E-2</v>
      </c>
      <c r="AA32" s="72">
        <v>0.93560915598000827</v>
      </c>
    </row>
    <row r="33" spans="1:28" x14ac:dyDescent="0.2">
      <c r="A33" s="37" t="s">
        <v>25</v>
      </c>
      <c r="B33" s="25">
        <v>2.69</v>
      </c>
      <c r="C33" s="25">
        <v>2.69</v>
      </c>
      <c r="D33" s="25">
        <v>2.5499999999999998</v>
      </c>
      <c r="E33" s="25">
        <v>2.74</v>
      </c>
      <c r="F33" s="25">
        <v>2.2400000000000002</v>
      </c>
      <c r="G33" s="25">
        <v>1.55</v>
      </c>
      <c r="H33" s="25">
        <v>1.34</v>
      </c>
      <c r="I33" s="25">
        <v>1.85</v>
      </c>
      <c r="J33" s="25">
        <v>1.73</v>
      </c>
      <c r="K33" s="25">
        <v>1.9</v>
      </c>
      <c r="L33" s="25">
        <v>2.46</v>
      </c>
      <c r="M33" s="25">
        <v>2.77</v>
      </c>
      <c r="N33" s="25">
        <v>2.75</v>
      </c>
      <c r="O33" s="25">
        <v>2.68</v>
      </c>
      <c r="P33" s="26">
        <v>3.06</v>
      </c>
      <c r="Q33" s="25">
        <v>3.38</v>
      </c>
      <c r="R33" s="26">
        <v>3.57</v>
      </c>
      <c r="S33" s="26">
        <v>4.4000000000000004</v>
      </c>
      <c r="T33" s="26">
        <v>4.87</v>
      </c>
      <c r="U33" s="26">
        <v>5.91</v>
      </c>
      <c r="V33" s="26">
        <v>5.81</v>
      </c>
      <c r="W33" s="26">
        <v>5.91</v>
      </c>
      <c r="X33" s="26">
        <v>3.81</v>
      </c>
      <c r="Y33" s="27">
        <v>4.9400000000000004</v>
      </c>
      <c r="Z33" s="72">
        <v>3.2333333333333329</v>
      </c>
      <c r="AA33" s="72">
        <v>1.3898378593786835</v>
      </c>
    </row>
    <row r="34" spans="1:28" x14ac:dyDescent="0.2">
      <c r="A34" s="37" t="s">
        <v>26</v>
      </c>
      <c r="B34" s="25">
        <v>7.28</v>
      </c>
      <c r="C34" s="25">
        <v>7.09</v>
      </c>
      <c r="D34" s="25">
        <v>6.77</v>
      </c>
      <c r="E34" s="25">
        <v>7.65</v>
      </c>
      <c r="F34" s="25">
        <v>7.03</v>
      </c>
      <c r="G34" s="25">
        <v>6.34</v>
      </c>
      <c r="H34" s="25">
        <v>6.41</v>
      </c>
      <c r="I34" s="25">
        <v>7.32</v>
      </c>
      <c r="J34" s="25">
        <v>6.2</v>
      </c>
      <c r="K34" s="25">
        <v>6.59</v>
      </c>
      <c r="L34" s="25">
        <v>7.45</v>
      </c>
      <c r="M34" s="25">
        <v>7.89</v>
      </c>
      <c r="N34" s="25">
        <v>8.08</v>
      </c>
      <c r="O34" s="25">
        <v>8.01</v>
      </c>
      <c r="P34" s="26">
        <v>8.69</v>
      </c>
      <c r="Q34" s="25">
        <v>9.1</v>
      </c>
      <c r="R34" s="26">
        <v>9.08</v>
      </c>
      <c r="S34" s="26">
        <v>9.9700000000000006</v>
      </c>
      <c r="T34" s="26">
        <v>10.77</v>
      </c>
      <c r="U34" s="26">
        <v>12.1</v>
      </c>
      <c r="V34" s="26">
        <v>12.32</v>
      </c>
      <c r="W34" s="26">
        <v>13.34</v>
      </c>
      <c r="X34" s="26">
        <v>10.37</v>
      </c>
      <c r="Y34" s="27">
        <v>10.96</v>
      </c>
      <c r="Z34" s="72">
        <v>8.6170833333333334</v>
      </c>
      <c r="AA34" s="72">
        <v>2.0731397720589815</v>
      </c>
    </row>
    <row r="35" spans="1:28" x14ac:dyDescent="0.2">
      <c r="A35" s="31" t="s">
        <v>127</v>
      </c>
      <c r="B35" s="38">
        <v>13.63</v>
      </c>
      <c r="C35" s="38">
        <v>13.52</v>
      </c>
      <c r="D35" s="38">
        <v>13.38</v>
      </c>
      <c r="E35" s="38">
        <v>13.85</v>
      </c>
      <c r="F35" s="38">
        <v>13.74</v>
      </c>
      <c r="G35" s="38">
        <v>13.66</v>
      </c>
      <c r="H35" s="38">
        <v>14.09</v>
      </c>
      <c r="I35" s="38">
        <v>15.51</v>
      </c>
      <c r="J35" s="38">
        <v>13.24</v>
      </c>
      <c r="K35" s="38">
        <v>13.28</v>
      </c>
      <c r="L35" s="38">
        <v>14.68</v>
      </c>
      <c r="M35" s="38">
        <v>15.48</v>
      </c>
      <c r="N35" s="38">
        <v>15.68</v>
      </c>
      <c r="O35" s="38">
        <v>15.45</v>
      </c>
      <c r="P35" s="39">
        <v>16.079999999999998</v>
      </c>
      <c r="Q35" s="38">
        <v>17.14</v>
      </c>
      <c r="R35" s="39">
        <v>16.350000000000001</v>
      </c>
      <c r="S35" s="39">
        <v>17.059999999999999</v>
      </c>
      <c r="T35" s="39">
        <v>18.53</v>
      </c>
      <c r="U35" s="39">
        <v>20.68</v>
      </c>
      <c r="V35" s="39">
        <v>21.06</v>
      </c>
      <c r="W35" s="39">
        <v>22.83</v>
      </c>
      <c r="X35" s="39">
        <v>18.78</v>
      </c>
      <c r="Y35" s="41">
        <v>18.88</v>
      </c>
      <c r="Z35" s="74">
        <v>16.107499999999998</v>
      </c>
      <c r="AA35" s="74">
        <v>2.7505940069927393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-12.16</v>
      </c>
      <c r="C40" s="25">
        <v>-13.68</v>
      </c>
      <c r="D40" s="25">
        <v>-15</v>
      </c>
      <c r="E40" s="25">
        <v>-16.39</v>
      </c>
      <c r="F40" s="25">
        <v>-30.73</v>
      </c>
      <c r="G40" s="25">
        <v>-31.19</v>
      </c>
      <c r="H40" s="25">
        <v>-34.17</v>
      </c>
      <c r="I40" s="25">
        <v>-30.29</v>
      </c>
      <c r="J40" s="25">
        <v>-26.54</v>
      </c>
      <c r="K40" s="25">
        <v>-24.32</v>
      </c>
      <c r="L40" s="25">
        <v>-16.059999999999999</v>
      </c>
      <c r="M40" s="25">
        <v>-18.23</v>
      </c>
      <c r="N40" s="25">
        <v>-19.43</v>
      </c>
      <c r="O40" s="25">
        <v>-20.46</v>
      </c>
      <c r="P40" s="25">
        <v>-22.99</v>
      </c>
      <c r="Q40" s="25">
        <v>-21.79</v>
      </c>
      <c r="R40" s="25">
        <v>-18.170000000000002</v>
      </c>
      <c r="S40" s="25">
        <v>-18.62</v>
      </c>
      <c r="T40" s="18">
        <v>-18.97</v>
      </c>
      <c r="U40" s="18">
        <v>-17.79</v>
      </c>
      <c r="V40" s="18">
        <v>-18.420000000000002</v>
      </c>
      <c r="W40" s="18">
        <v>-26.44</v>
      </c>
      <c r="X40" s="20">
        <v>-27.38</v>
      </c>
      <c r="Z40" s="75">
        <v>-21.705217391304352</v>
      </c>
      <c r="AA40" s="71">
        <v>6.1125332269520465</v>
      </c>
      <c r="AB40" s="47"/>
    </row>
    <row r="41" spans="1:28" x14ac:dyDescent="0.2">
      <c r="A41" s="48" t="s">
        <v>118</v>
      </c>
      <c r="B41" s="28">
        <v>-5.0199999999999996</v>
      </c>
      <c r="C41" s="28">
        <v>-4.96</v>
      </c>
      <c r="D41" s="28">
        <v>-6.77</v>
      </c>
      <c r="E41" s="28">
        <v>-7.88</v>
      </c>
      <c r="F41" s="28">
        <v>-15</v>
      </c>
      <c r="G41" s="28">
        <v>-17.93</v>
      </c>
      <c r="H41" s="28">
        <v>-18.329999999999998</v>
      </c>
      <c r="I41" s="28">
        <v>-15.72</v>
      </c>
      <c r="J41" s="28">
        <v>-14.98</v>
      </c>
      <c r="K41" s="28">
        <v>-12.46</v>
      </c>
      <c r="L41" s="28">
        <v>-6.8</v>
      </c>
      <c r="M41" s="28">
        <v>-8.5</v>
      </c>
      <c r="N41" s="28">
        <v>-8.9700000000000006</v>
      </c>
      <c r="O41" s="28">
        <v>-9.58</v>
      </c>
      <c r="P41" s="28">
        <v>-10.63</v>
      </c>
      <c r="Q41" s="28">
        <v>-11.39</v>
      </c>
      <c r="R41" s="28">
        <v>-8.69</v>
      </c>
      <c r="S41" s="28">
        <v>-7.64</v>
      </c>
      <c r="T41" s="25">
        <v>-6.95</v>
      </c>
      <c r="U41" s="25">
        <v>-5.93</v>
      </c>
      <c r="V41" s="25">
        <v>-6.44</v>
      </c>
      <c r="W41" s="25">
        <v>-13.45</v>
      </c>
      <c r="X41" s="27">
        <v>-14.44</v>
      </c>
      <c r="Z41" s="76">
        <v>-10.367826086956518</v>
      </c>
      <c r="AA41" s="77">
        <v>4.136098245406199</v>
      </c>
    </row>
    <row r="42" spans="1:28" x14ac:dyDescent="0.2">
      <c r="A42" s="49" t="s">
        <v>119</v>
      </c>
      <c r="B42" s="32">
        <v>0.14000000000000001</v>
      </c>
      <c r="C42" s="32">
        <v>0.13</v>
      </c>
      <c r="D42" s="32">
        <v>-7.0000000000000007E-2</v>
      </c>
      <c r="E42" s="32">
        <v>-0.78</v>
      </c>
      <c r="F42" s="32">
        <v>-4.2</v>
      </c>
      <c r="G42" s="32">
        <v>-6.4</v>
      </c>
      <c r="H42" s="32">
        <v>-7.58</v>
      </c>
      <c r="I42" s="32">
        <v>-5.23</v>
      </c>
      <c r="J42" s="32">
        <v>-4.82</v>
      </c>
      <c r="K42" s="32">
        <v>-2.98</v>
      </c>
      <c r="L42" s="32">
        <v>-0.24</v>
      </c>
      <c r="M42" s="32">
        <v>-0.67</v>
      </c>
      <c r="N42" s="32">
        <v>-0.97</v>
      </c>
      <c r="O42" s="32">
        <v>-1.51</v>
      </c>
      <c r="P42" s="32">
        <v>-1.73</v>
      </c>
      <c r="Q42" s="32">
        <v>-1.78</v>
      </c>
      <c r="R42" s="32">
        <v>0.08</v>
      </c>
      <c r="S42" s="32">
        <v>0.3</v>
      </c>
      <c r="T42" s="32">
        <v>0.94</v>
      </c>
      <c r="U42" s="32">
        <v>1.79</v>
      </c>
      <c r="V42" s="32">
        <v>1.45</v>
      </c>
      <c r="W42" s="32">
        <v>-2.4900000000000002</v>
      </c>
      <c r="X42" s="34">
        <v>-2.98</v>
      </c>
      <c r="Z42" s="78">
        <v>-1.7217391304347827</v>
      </c>
      <c r="AA42" s="73">
        <v>2.515831061270561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-20.95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-9.3699999999999992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v>-0.34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29.83</v>
      </c>
      <c r="C50" s="20">
        <v>27.76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15.2</v>
      </c>
      <c r="C51" s="63">
        <v>13.43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6.37</v>
      </c>
      <c r="C52" s="34">
        <v>4.76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-34.17</v>
      </c>
      <c r="F54" s="3"/>
      <c r="G54" s="103" t="s">
        <v>79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v>-26.44</v>
      </c>
    </row>
    <row r="55" spans="1:27" ht="12" customHeight="1" x14ac:dyDescent="0.25">
      <c r="A55" s="3"/>
      <c r="B55" s="55" t="s">
        <v>64</v>
      </c>
      <c r="C55" s="55"/>
      <c r="D55" s="56"/>
      <c r="E55" s="79">
        <v>-18.329999999999998</v>
      </c>
      <c r="F55" s="3"/>
      <c r="G55" s="104" t="s">
        <v>79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v>-13.45</v>
      </c>
    </row>
    <row r="56" spans="1:27" ht="12" customHeight="1" x14ac:dyDescent="0.25">
      <c r="A56" s="3"/>
      <c r="B56" s="57" t="s">
        <v>66</v>
      </c>
      <c r="C56" s="57"/>
      <c r="D56" s="58"/>
      <c r="E56" s="80">
        <v>-7.58</v>
      </c>
      <c r="F56" s="64"/>
      <c r="G56" s="105" t="s">
        <v>79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v>-2.4900000000000002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76.88</v>
      </c>
      <c r="C60" s="18">
        <v>77.959999999999994</v>
      </c>
      <c r="D60" s="18">
        <v>80.069999999999993</v>
      </c>
      <c r="E60" s="18">
        <v>82.44</v>
      </c>
      <c r="F60" s="18">
        <v>80.83</v>
      </c>
      <c r="G60" s="18">
        <v>79.849999999999994</v>
      </c>
      <c r="H60" s="18">
        <v>77.540000000000006</v>
      </c>
      <c r="I60" s="18">
        <v>79</v>
      </c>
      <c r="J60" s="18">
        <v>78.27</v>
      </c>
      <c r="K60" s="18">
        <v>76.38</v>
      </c>
      <c r="L60" s="18">
        <v>74.989999999999995</v>
      </c>
      <c r="M60" s="18">
        <v>74.03</v>
      </c>
      <c r="N60" s="18">
        <v>72.64</v>
      </c>
      <c r="O60" s="18">
        <v>71.89</v>
      </c>
      <c r="P60" s="19">
        <v>71.16</v>
      </c>
      <c r="Q60" s="18">
        <v>68.87</v>
      </c>
      <c r="R60" s="19">
        <v>65.84</v>
      </c>
      <c r="S60" s="19">
        <v>62.28</v>
      </c>
      <c r="T60" s="19">
        <v>59.12</v>
      </c>
      <c r="U60" s="19">
        <v>58.2</v>
      </c>
      <c r="V60" s="19">
        <v>57.72</v>
      </c>
      <c r="W60" s="19">
        <v>54.71</v>
      </c>
      <c r="X60" s="19">
        <v>49.84</v>
      </c>
      <c r="Y60" s="20">
        <v>48.94</v>
      </c>
      <c r="Z60" s="71">
        <v>69.97708333333334</v>
      </c>
      <c r="AA60" s="71">
        <v>10.324006417786284</v>
      </c>
    </row>
    <row r="61" spans="1:27" x14ac:dyDescent="0.2">
      <c r="A61" s="60" t="s">
        <v>68</v>
      </c>
      <c r="B61" s="61">
        <v>45.42</v>
      </c>
      <c r="C61" s="61">
        <v>47.63</v>
      </c>
      <c r="D61" s="61">
        <v>49.67</v>
      </c>
      <c r="E61" s="61">
        <v>52.39</v>
      </c>
      <c r="F61" s="61">
        <v>52.8</v>
      </c>
      <c r="G61" s="61">
        <v>52.15</v>
      </c>
      <c r="H61" s="61">
        <v>51.1</v>
      </c>
      <c r="I61" s="61">
        <v>52.26</v>
      </c>
      <c r="J61" s="61">
        <v>52.21</v>
      </c>
      <c r="K61" s="61">
        <v>50.5</v>
      </c>
      <c r="L61" s="61">
        <v>47.28</v>
      </c>
      <c r="M61" s="61">
        <v>48.16</v>
      </c>
      <c r="N61" s="61">
        <v>47.62</v>
      </c>
      <c r="O61" s="61">
        <v>47.33</v>
      </c>
      <c r="P61" s="62">
        <v>46.16</v>
      </c>
      <c r="Q61" s="61">
        <v>40.42</v>
      </c>
      <c r="R61" s="62">
        <v>37.520000000000003</v>
      </c>
      <c r="S61" s="62">
        <v>35.01</v>
      </c>
      <c r="T61" s="62">
        <v>32.57</v>
      </c>
      <c r="U61" s="62">
        <v>32.03</v>
      </c>
      <c r="V61" s="62">
        <v>30.95</v>
      </c>
      <c r="W61" s="62">
        <v>29.02</v>
      </c>
      <c r="X61" s="62">
        <v>26.12</v>
      </c>
      <c r="Y61" s="63">
        <v>24.12</v>
      </c>
      <c r="Z61" s="77">
        <v>42.934999999999995</v>
      </c>
      <c r="AA61" s="77">
        <v>9.4149612666316944</v>
      </c>
    </row>
    <row r="62" spans="1:27" x14ac:dyDescent="0.2">
      <c r="A62" s="31" t="s">
        <v>69</v>
      </c>
      <c r="B62" s="32">
        <v>17.850000000000001</v>
      </c>
      <c r="C62" s="32">
        <v>19.309999999999999</v>
      </c>
      <c r="D62" s="32">
        <v>21.05</v>
      </c>
      <c r="E62" s="32">
        <v>23.8</v>
      </c>
      <c r="F62" s="32">
        <v>25.02</v>
      </c>
      <c r="G62" s="32">
        <v>25.69</v>
      </c>
      <c r="H62" s="32">
        <v>24.83</v>
      </c>
      <c r="I62" s="32">
        <v>26.66</v>
      </c>
      <c r="J62" s="32">
        <v>26.79</v>
      </c>
      <c r="K62" s="32">
        <v>25.91</v>
      </c>
      <c r="L62" s="32">
        <v>24.34</v>
      </c>
      <c r="M62" s="32">
        <v>24.54</v>
      </c>
      <c r="N62" s="32">
        <v>24.13</v>
      </c>
      <c r="O62" s="32">
        <v>23.57</v>
      </c>
      <c r="P62" s="33">
        <v>23.1</v>
      </c>
      <c r="Q62" s="32">
        <v>19.98</v>
      </c>
      <c r="R62" s="33">
        <v>18.38</v>
      </c>
      <c r="S62" s="33">
        <v>16.77</v>
      </c>
      <c r="T62" s="33">
        <v>15.85</v>
      </c>
      <c r="U62" s="33">
        <v>15.83</v>
      </c>
      <c r="V62" s="33">
        <v>15.9</v>
      </c>
      <c r="W62" s="33">
        <v>14.56</v>
      </c>
      <c r="X62" s="33">
        <v>13.35</v>
      </c>
      <c r="Y62" s="34">
        <v>11.6</v>
      </c>
      <c r="Z62" s="73">
        <v>20.783750000000001</v>
      </c>
      <c r="AA62" s="73">
        <v>4.6620865010720252</v>
      </c>
    </row>
  </sheetData>
  <pageMargins left="0.19685039370078741" right="0.19685039370078741" top="0.59055118110236227" bottom="0.51181102362204722" header="0.31496062992125984" footer="0.19685039370078741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84</v>
      </c>
      <c r="C3" s="87"/>
      <c r="D3" s="88"/>
      <c r="E3" s="3"/>
      <c r="F3" s="5" t="s">
        <v>1</v>
      </c>
      <c r="G3" s="5"/>
      <c r="H3" s="101" t="s">
        <v>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77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1508</v>
      </c>
      <c r="C8" s="70">
        <v>1521</v>
      </c>
      <c r="D8" s="70">
        <v>1615</v>
      </c>
      <c r="E8" s="70">
        <v>1715</v>
      </c>
      <c r="F8" s="70">
        <v>1840</v>
      </c>
      <c r="G8" s="70">
        <v>1783</v>
      </c>
      <c r="H8" s="70">
        <v>1653</v>
      </c>
      <c r="I8" s="70">
        <v>1769</v>
      </c>
      <c r="J8" s="70">
        <v>1827</v>
      </c>
      <c r="K8" s="70">
        <v>1769</v>
      </c>
      <c r="L8" s="70">
        <v>1763</v>
      </c>
      <c r="M8" s="70">
        <v>1933</v>
      </c>
      <c r="N8" s="70">
        <v>1950</v>
      </c>
      <c r="O8" s="70">
        <v>2028</v>
      </c>
      <c r="P8" s="70">
        <v>2105</v>
      </c>
      <c r="Q8" s="70">
        <v>2086</v>
      </c>
      <c r="R8" s="70">
        <v>2113</v>
      </c>
      <c r="S8" s="70">
        <v>2183</v>
      </c>
      <c r="T8" s="68">
        <v>2323</v>
      </c>
      <c r="U8" s="68">
        <v>2544</v>
      </c>
      <c r="V8" s="68">
        <v>2670</v>
      </c>
      <c r="W8" s="68">
        <v>2662</v>
      </c>
      <c r="X8" s="68">
        <v>2179</v>
      </c>
      <c r="Y8" s="67">
        <v>1917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1.59</v>
      </c>
      <c r="C12" s="18">
        <v>1.84</v>
      </c>
      <c r="D12" s="18">
        <v>1.86</v>
      </c>
      <c r="E12" s="18">
        <v>2.27</v>
      </c>
      <c r="F12" s="18">
        <v>3.15</v>
      </c>
      <c r="G12" s="18">
        <v>3.53</v>
      </c>
      <c r="H12" s="18">
        <v>4.3</v>
      </c>
      <c r="I12" s="18">
        <v>4.3</v>
      </c>
      <c r="J12" s="18">
        <v>4.43</v>
      </c>
      <c r="K12" s="18">
        <v>4.6900000000000004</v>
      </c>
      <c r="L12" s="18">
        <v>2.89</v>
      </c>
      <c r="M12" s="18">
        <v>3.57</v>
      </c>
      <c r="N12" s="18">
        <v>4.1500000000000004</v>
      </c>
      <c r="O12" s="18">
        <v>5.23</v>
      </c>
      <c r="P12" s="18">
        <v>4.6100000000000003</v>
      </c>
      <c r="Q12" s="18">
        <v>5.23</v>
      </c>
      <c r="R12" s="18">
        <v>5.77</v>
      </c>
      <c r="S12" s="19">
        <v>5.08</v>
      </c>
      <c r="T12" s="19">
        <v>5.12</v>
      </c>
      <c r="U12" s="19">
        <v>5.27</v>
      </c>
      <c r="V12" s="19">
        <v>4.76</v>
      </c>
      <c r="W12" s="19">
        <v>5.75</v>
      </c>
      <c r="X12" s="19">
        <v>5.19</v>
      </c>
      <c r="Y12" s="20">
        <v>3.86</v>
      </c>
      <c r="Z12" s="71">
        <v>4.1016666666666666</v>
      </c>
      <c r="AA12" s="71">
        <v>1.2625428676894985</v>
      </c>
    </row>
    <row r="13" spans="1:27" x14ac:dyDescent="0.2">
      <c r="A13" s="21" t="s">
        <v>11</v>
      </c>
      <c r="B13" s="22">
        <v>3.58</v>
      </c>
      <c r="C13" s="22">
        <v>3.75</v>
      </c>
      <c r="D13" s="22">
        <v>4.4000000000000004</v>
      </c>
      <c r="E13" s="22">
        <v>4.55</v>
      </c>
      <c r="F13" s="22">
        <v>5.16</v>
      </c>
      <c r="G13" s="22">
        <v>4.88</v>
      </c>
      <c r="H13" s="22">
        <v>5.26</v>
      </c>
      <c r="I13" s="22">
        <v>5.88</v>
      </c>
      <c r="J13" s="22">
        <v>6.46</v>
      </c>
      <c r="K13" s="22">
        <v>5.54</v>
      </c>
      <c r="L13" s="22">
        <v>5.45</v>
      </c>
      <c r="M13" s="22">
        <v>7.14</v>
      </c>
      <c r="N13" s="22">
        <v>5.9</v>
      </c>
      <c r="O13" s="22">
        <v>6.02</v>
      </c>
      <c r="P13" s="22">
        <v>6.03</v>
      </c>
      <c r="Q13" s="22">
        <v>5.9</v>
      </c>
      <c r="R13" s="22">
        <v>5.44</v>
      </c>
      <c r="S13" s="23">
        <v>5.04</v>
      </c>
      <c r="T13" s="23">
        <v>4.95</v>
      </c>
      <c r="U13" s="23">
        <v>5.23</v>
      </c>
      <c r="V13" s="23">
        <v>5.66</v>
      </c>
      <c r="W13" s="23">
        <v>5.48</v>
      </c>
      <c r="X13" s="23">
        <v>5.92</v>
      </c>
      <c r="Y13" s="24">
        <v>5.43</v>
      </c>
      <c r="Z13" s="72">
        <v>5.3770833333333341</v>
      </c>
      <c r="AA13" s="72">
        <v>0.79359654171026228</v>
      </c>
    </row>
    <row r="14" spans="1:27" x14ac:dyDescent="0.2">
      <c r="A14" s="21" t="s">
        <v>12</v>
      </c>
      <c r="B14" s="22">
        <v>6.3</v>
      </c>
      <c r="C14" s="22">
        <v>6.11</v>
      </c>
      <c r="D14" s="22">
        <v>5.82</v>
      </c>
      <c r="E14" s="22">
        <v>7.17</v>
      </c>
      <c r="F14" s="22">
        <v>7.61</v>
      </c>
      <c r="G14" s="22">
        <v>7.96</v>
      </c>
      <c r="H14" s="22">
        <v>7.08</v>
      </c>
      <c r="I14" s="22">
        <v>7.63</v>
      </c>
      <c r="J14" s="22">
        <v>7.72</v>
      </c>
      <c r="K14" s="22">
        <v>7.18</v>
      </c>
      <c r="L14" s="22">
        <v>7.54</v>
      </c>
      <c r="M14" s="22">
        <v>8.33</v>
      </c>
      <c r="N14" s="22">
        <v>7.9</v>
      </c>
      <c r="O14" s="22">
        <v>7.35</v>
      </c>
      <c r="P14" s="22">
        <v>7.03</v>
      </c>
      <c r="Q14" s="22">
        <v>6.81</v>
      </c>
      <c r="R14" s="22">
        <v>6.81</v>
      </c>
      <c r="S14" s="23">
        <v>5.63</v>
      </c>
      <c r="T14" s="23">
        <v>5.34</v>
      </c>
      <c r="U14" s="23">
        <v>5.58</v>
      </c>
      <c r="V14" s="23">
        <v>6.18</v>
      </c>
      <c r="W14" s="23">
        <v>4.92</v>
      </c>
      <c r="X14" s="23">
        <v>5.23</v>
      </c>
      <c r="Y14" s="24">
        <v>5.53</v>
      </c>
      <c r="Z14" s="72">
        <v>6.6983333333333333</v>
      </c>
      <c r="AA14" s="72">
        <v>0.9950908486673179</v>
      </c>
    </row>
    <row r="15" spans="1:27" x14ac:dyDescent="0.2">
      <c r="A15" s="21" t="s">
        <v>13</v>
      </c>
      <c r="B15" s="25">
        <v>35.54</v>
      </c>
      <c r="C15" s="25">
        <v>34.71</v>
      </c>
      <c r="D15" s="25">
        <v>37.15</v>
      </c>
      <c r="E15" s="25">
        <v>35.979999999999997</v>
      </c>
      <c r="F15" s="25">
        <v>36.090000000000003</v>
      </c>
      <c r="G15" s="25">
        <v>35.78</v>
      </c>
      <c r="H15" s="25">
        <v>33.15</v>
      </c>
      <c r="I15" s="25">
        <v>33.520000000000003</v>
      </c>
      <c r="J15" s="25">
        <v>33.06</v>
      </c>
      <c r="K15" s="25">
        <v>32.33</v>
      </c>
      <c r="L15" s="25">
        <v>30.86</v>
      </c>
      <c r="M15" s="25">
        <v>31.09</v>
      </c>
      <c r="N15" s="25">
        <v>30.51</v>
      </c>
      <c r="O15" s="25">
        <v>31.66</v>
      </c>
      <c r="P15" s="25">
        <v>32.64</v>
      </c>
      <c r="Q15" s="25">
        <v>29.39</v>
      </c>
      <c r="R15" s="25">
        <v>27.31</v>
      </c>
      <c r="S15" s="26">
        <v>27.62</v>
      </c>
      <c r="T15" s="26">
        <v>25.7</v>
      </c>
      <c r="U15" s="26">
        <v>24.33</v>
      </c>
      <c r="V15" s="26">
        <v>25.28</v>
      </c>
      <c r="W15" s="26">
        <v>24.08</v>
      </c>
      <c r="X15" s="26">
        <v>21.75</v>
      </c>
      <c r="Y15" s="27">
        <v>21.91</v>
      </c>
      <c r="Z15" s="72">
        <v>30.47666666666667</v>
      </c>
      <c r="AA15" s="72">
        <v>4.7022997765354777</v>
      </c>
    </row>
    <row r="16" spans="1:27" x14ac:dyDescent="0.2">
      <c r="A16" s="21" t="s">
        <v>14</v>
      </c>
      <c r="B16" s="28">
        <v>44.16</v>
      </c>
      <c r="C16" s="28">
        <v>45.63</v>
      </c>
      <c r="D16" s="28">
        <v>43.65</v>
      </c>
      <c r="E16" s="28">
        <v>41.46</v>
      </c>
      <c r="F16" s="28">
        <v>38.53</v>
      </c>
      <c r="G16" s="28">
        <v>38.64</v>
      </c>
      <c r="H16" s="28">
        <v>39.81</v>
      </c>
      <c r="I16" s="28">
        <v>38.270000000000003</v>
      </c>
      <c r="J16" s="28">
        <v>36.950000000000003</v>
      </c>
      <c r="K16" s="28">
        <v>38.44</v>
      </c>
      <c r="L16" s="28">
        <v>39.93</v>
      </c>
      <c r="M16" s="28">
        <v>37.659999999999997</v>
      </c>
      <c r="N16" s="28">
        <v>38.31</v>
      </c>
      <c r="O16" s="28">
        <v>37.08</v>
      </c>
      <c r="P16" s="28">
        <v>36.06</v>
      </c>
      <c r="Q16" s="28">
        <v>37.01</v>
      </c>
      <c r="R16" s="28">
        <v>37.96</v>
      </c>
      <c r="S16" s="29">
        <v>38.57</v>
      </c>
      <c r="T16" s="29">
        <v>38.36</v>
      </c>
      <c r="U16" s="29">
        <v>38.840000000000003</v>
      </c>
      <c r="V16" s="29">
        <v>37.72</v>
      </c>
      <c r="W16" s="29">
        <v>37.72</v>
      </c>
      <c r="X16" s="29">
        <v>37.630000000000003</v>
      </c>
      <c r="Y16" s="30">
        <v>39.380000000000003</v>
      </c>
      <c r="Z16" s="72">
        <v>39.073750000000011</v>
      </c>
      <c r="AA16" s="72">
        <v>2.3829846329484221</v>
      </c>
    </row>
    <row r="17" spans="1:27" x14ac:dyDescent="0.2">
      <c r="A17" s="31" t="s">
        <v>15</v>
      </c>
      <c r="B17" s="32">
        <v>8.82</v>
      </c>
      <c r="C17" s="32">
        <v>7.96</v>
      </c>
      <c r="D17" s="32">
        <v>7.12</v>
      </c>
      <c r="E17" s="32">
        <v>8.57</v>
      </c>
      <c r="F17" s="32">
        <v>9.4600000000000009</v>
      </c>
      <c r="G17" s="32">
        <v>9.1999999999999993</v>
      </c>
      <c r="H17" s="32">
        <v>10.41</v>
      </c>
      <c r="I17" s="32">
        <v>10.4</v>
      </c>
      <c r="J17" s="32">
        <v>11.38</v>
      </c>
      <c r="K17" s="32">
        <v>11.81</v>
      </c>
      <c r="L17" s="32">
        <v>13.33</v>
      </c>
      <c r="M17" s="32">
        <v>12.21</v>
      </c>
      <c r="N17" s="32">
        <v>13.23</v>
      </c>
      <c r="O17" s="32">
        <v>12.67</v>
      </c>
      <c r="P17" s="32">
        <v>13.63</v>
      </c>
      <c r="Q17" s="32">
        <v>15.68</v>
      </c>
      <c r="R17" s="32">
        <v>16.71</v>
      </c>
      <c r="S17" s="33">
        <v>18.05</v>
      </c>
      <c r="T17" s="33">
        <v>20.53</v>
      </c>
      <c r="U17" s="33">
        <v>20.75</v>
      </c>
      <c r="V17" s="33">
        <v>20.41</v>
      </c>
      <c r="W17" s="33">
        <v>22.05</v>
      </c>
      <c r="X17" s="33">
        <v>24.28</v>
      </c>
      <c r="Y17" s="34">
        <v>23.89</v>
      </c>
      <c r="Z17" s="73">
        <v>14.272916666666665</v>
      </c>
      <c r="AA17" s="73">
        <v>5.3153227879950773</v>
      </c>
    </row>
    <row r="18" spans="1:27" x14ac:dyDescent="0.2">
      <c r="A18" s="17" t="s">
        <v>124</v>
      </c>
      <c r="B18" s="35">
        <v>9.0500000000000007</v>
      </c>
      <c r="C18" s="35">
        <v>8.8699999999999992</v>
      </c>
      <c r="D18" s="35">
        <v>8.4499999999999993</v>
      </c>
      <c r="E18" s="35">
        <v>7.24</v>
      </c>
      <c r="F18" s="35">
        <v>6.33</v>
      </c>
      <c r="G18" s="35">
        <v>5.99</v>
      </c>
      <c r="H18" s="35">
        <v>5.12</v>
      </c>
      <c r="I18" s="35">
        <v>4.8499999999999996</v>
      </c>
      <c r="J18" s="35">
        <v>4.43</v>
      </c>
      <c r="K18" s="35">
        <v>4.84</v>
      </c>
      <c r="L18" s="35">
        <v>6.36</v>
      </c>
      <c r="M18" s="35">
        <v>4.7</v>
      </c>
      <c r="N18" s="35">
        <v>4.9400000000000004</v>
      </c>
      <c r="O18" s="35">
        <v>4.2300000000000004</v>
      </c>
      <c r="P18" s="36">
        <v>4.53</v>
      </c>
      <c r="Q18" s="35">
        <v>4.3499999999999996</v>
      </c>
      <c r="R18" s="36">
        <v>3.64</v>
      </c>
      <c r="S18" s="36">
        <v>4.96</v>
      </c>
      <c r="T18" s="36">
        <v>4.9400000000000004</v>
      </c>
      <c r="U18" s="36">
        <v>4.5599999999999996</v>
      </c>
      <c r="V18" s="36">
        <v>4.8600000000000003</v>
      </c>
      <c r="W18" s="36">
        <v>3.72</v>
      </c>
      <c r="X18" s="36">
        <v>4.05</v>
      </c>
      <c r="Y18" s="40">
        <v>5.54</v>
      </c>
      <c r="Z18" s="53">
        <v>5.4395833333333323</v>
      </c>
      <c r="AA18" s="53">
        <v>1.5446724126230931</v>
      </c>
    </row>
    <row r="19" spans="1:27" x14ac:dyDescent="0.2">
      <c r="A19" s="37" t="s">
        <v>16</v>
      </c>
      <c r="B19" s="25">
        <v>17.28</v>
      </c>
      <c r="C19" s="25">
        <v>16.93</v>
      </c>
      <c r="D19" s="25">
        <v>15.99</v>
      </c>
      <c r="E19" s="25">
        <v>15.26</v>
      </c>
      <c r="F19" s="25">
        <v>13.78</v>
      </c>
      <c r="G19" s="25">
        <v>13.78</v>
      </c>
      <c r="H19" s="25">
        <v>13.9</v>
      </c>
      <c r="I19" s="25">
        <v>14.17</v>
      </c>
      <c r="J19" s="25">
        <v>13.19</v>
      </c>
      <c r="K19" s="25">
        <v>14.14</v>
      </c>
      <c r="L19" s="25">
        <v>14.85</v>
      </c>
      <c r="M19" s="25">
        <v>13.56</v>
      </c>
      <c r="N19" s="25">
        <v>13.73</v>
      </c>
      <c r="O19" s="25">
        <v>13.41</v>
      </c>
      <c r="P19" s="26">
        <v>13.9</v>
      </c>
      <c r="Q19" s="25">
        <v>13.83</v>
      </c>
      <c r="R19" s="26">
        <v>13.91</v>
      </c>
      <c r="S19" s="26">
        <v>15.82</v>
      </c>
      <c r="T19" s="26">
        <v>16.309999999999999</v>
      </c>
      <c r="U19" s="26">
        <v>16.170000000000002</v>
      </c>
      <c r="V19" s="26">
        <v>15.48</v>
      </c>
      <c r="W19" s="26">
        <v>15.98</v>
      </c>
      <c r="X19" s="26">
        <v>16.329999999999998</v>
      </c>
      <c r="Y19" s="27">
        <v>17.62</v>
      </c>
      <c r="Z19" s="72">
        <v>14.971666666666669</v>
      </c>
      <c r="AA19" s="72">
        <v>1.3582074717184551</v>
      </c>
    </row>
    <row r="20" spans="1:27" x14ac:dyDescent="0.2">
      <c r="A20" s="37" t="s">
        <v>17</v>
      </c>
      <c r="B20" s="25">
        <v>26.17</v>
      </c>
      <c r="C20" s="25">
        <v>26.04</v>
      </c>
      <c r="D20" s="25">
        <v>25.36</v>
      </c>
      <c r="E20" s="25">
        <v>25.01</v>
      </c>
      <c r="F20" s="25">
        <v>24.27</v>
      </c>
      <c r="G20" s="25">
        <v>24.17</v>
      </c>
      <c r="H20" s="25">
        <v>25.24</v>
      </c>
      <c r="I20" s="25">
        <v>24.53</v>
      </c>
      <c r="J20" s="25">
        <v>24.13</v>
      </c>
      <c r="K20" s="25">
        <v>25.15</v>
      </c>
      <c r="L20" s="25">
        <v>26.54</v>
      </c>
      <c r="M20" s="25">
        <v>24.94</v>
      </c>
      <c r="N20" s="25">
        <v>25.79</v>
      </c>
      <c r="O20" s="25">
        <v>24.82</v>
      </c>
      <c r="P20" s="26">
        <v>24.82</v>
      </c>
      <c r="Q20" s="25">
        <v>26.45</v>
      </c>
      <c r="R20" s="26">
        <v>27.15</v>
      </c>
      <c r="S20" s="26">
        <v>28.35</v>
      </c>
      <c r="T20" s="26">
        <v>29.44</v>
      </c>
      <c r="U20" s="26">
        <v>30.08</v>
      </c>
      <c r="V20" s="26">
        <v>29.81</v>
      </c>
      <c r="W20" s="26">
        <v>30.63</v>
      </c>
      <c r="X20" s="26">
        <v>32.049999999999997</v>
      </c>
      <c r="Y20" s="27">
        <v>33.31</v>
      </c>
      <c r="Z20" s="72">
        <v>26.84375</v>
      </c>
      <c r="AA20" s="72">
        <v>2.6653751061570667</v>
      </c>
    </row>
    <row r="21" spans="1:27" x14ac:dyDescent="0.2">
      <c r="A21" s="37" t="s">
        <v>18</v>
      </c>
      <c r="B21" s="25">
        <v>37.75</v>
      </c>
      <c r="C21" s="25">
        <v>36.58</v>
      </c>
      <c r="D21" s="25">
        <v>36.06</v>
      </c>
      <c r="E21" s="25">
        <v>36.119999999999997</v>
      </c>
      <c r="F21" s="25">
        <v>36.5</v>
      </c>
      <c r="G21" s="25">
        <v>35.68</v>
      </c>
      <c r="H21" s="25">
        <v>37.07</v>
      </c>
      <c r="I21" s="25">
        <v>37.630000000000003</v>
      </c>
      <c r="J21" s="25">
        <v>37.06</v>
      </c>
      <c r="K21" s="25">
        <v>38</v>
      </c>
      <c r="L21" s="25">
        <v>39.65</v>
      </c>
      <c r="M21" s="25">
        <v>38.57</v>
      </c>
      <c r="N21" s="25">
        <v>39.57</v>
      </c>
      <c r="O21" s="25">
        <v>38.880000000000003</v>
      </c>
      <c r="P21" s="26">
        <v>39.31</v>
      </c>
      <c r="Q21" s="25">
        <v>40.43</v>
      </c>
      <c r="R21" s="26">
        <v>41.6</v>
      </c>
      <c r="S21" s="26">
        <v>43.72</v>
      </c>
      <c r="T21" s="26">
        <v>46.04</v>
      </c>
      <c r="U21" s="26">
        <v>46.53</v>
      </c>
      <c r="V21" s="26">
        <v>45.41</v>
      </c>
      <c r="W21" s="26">
        <v>47.49</v>
      </c>
      <c r="X21" s="26">
        <v>49.49</v>
      </c>
      <c r="Y21" s="27">
        <v>48.99</v>
      </c>
      <c r="Z21" s="72">
        <v>40.588749999999997</v>
      </c>
      <c r="AA21" s="72">
        <v>4.4370606334844478</v>
      </c>
    </row>
    <row r="22" spans="1:27" x14ac:dyDescent="0.2">
      <c r="A22" s="31" t="s">
        <v>125</v>
      </c>
      <c r="B22" s="38">
        <v>48.75</v>
      </c>
      <c r="C22" s="38">
        <v>47.4</v>
      </c>
      <c r="D22" s="38">
        <v>47.04</v>
      </c>
      <c r="E22" s="38">
        <v>48.52</v>
      </c>
      <c r="F22" s="38">
        <v>49.22</v>
      </c>
      <c r="G22" s="38">
        <v>49.01</v>
      </c>
      <c r="H22" s="38">
        <v>50.44</v>
      </c>
      <c r="I22" s="38">
        <v>50.88</v>
      </c>
      <c r="J22" s="38">
        <v>51.84</v>
      </c>
      <c r="K22" s="38">
        <v>51.97</v>
      </c>
      <c r="L22" s="38">
        <v>54.06</v>
      </c>
      <c r="M22" s="38">
        <v>53.28</v>
      </c>
      <c r="N22" s="38">
        <v>55</v>
      </c>
      <c r="O22" s="38">
        <v>54.14</v>
      </c>
      <c r="P22" s="39">
        <v>54.79</v>
      </c>
      <c r="Q22" s="38">
        <v>57.5</v>
      </c>
      <c r="R22" s="39">
        <v>59.49</v>
      </c>
      <c r="S22" s="39">
        <v>59.97</v>
      </c>
      <c r="T22" s="39">
        <v>62.48</v>
      </c>
      <c r="U22" s="39">
        <v>63.34</v>
      </c>
      <c r="V22" s="39">
        <v>62.6</v>
      </c>
      <c r="W22" s="39">
        <v>64.94</v>
      </c>
      <c r="X22" s="39">
        <v>67.84</v>
      </c>
      <c r="Y22" s="41">
        <v>65.89</v>
      </c>
      <c r="Z22" s="74">
        <v>55.432916666666671</v>
      </c>
      <c r="AA22" s="74">
        <v>6.410465274551588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6.96</v>
      </c>
      <c r="C26" s="18">
        <v>5.52</v>
      </c>
      <c r="D26" s="18">
        <v>6.07</v>
      </c>
      <c r="E26" s="18">
        <v>6.36</v>
      </c>
      <c r="F26" s="18">
        <v>12.66</v>
      </c>
      <c r="G26" s="18">
        <v>16.21</v>
      </c>
      <c r="H26" s="18">
        <v>20.87</v>
      </c>
      <c r="I26" s="18">
        <v>13.85</v>
      </c>
      <c r="J26" s="18">
        <v>13.74</v>
      </c>
      <c r="K26" s="18">
        <v>12.95</v>
      </c>
      <c r="L26" s="18">
        <v>9.36</v>
      </c>
      <c r="M26" s="18">
        <v>9.2100000000000009</v>
      </c>
      <c r="N26" s="18">
        <v>9.85</v>
      </c>
      <c r="O26" s="18">
        <v>9.9600000000000009</v>
      </c>
      <c r="P26" s="18">
        <v>10.78</v>
      </c>
      <c r="Q26" s="18">
        <v>12.56</v>
      </c>
      <c r="R26" s="18">
        <v>12.49</v>
      </c>
      <c r="S26" s="19">
        <v>8.6999999999999993</v>
      </c>
      <c r="T26" s="19">
        <v>10.029999999999999</v>
      </c>
      <c r="U26" s="19">
        <v>7.74</v>
      </c>
      <c r="V26" s="19">
        <v>7.23</v>
      </c>
      <c r="W26" s="19">
        <v>10.82</v>
      </c>
      <c r="X26" s="19">
        <v>17.62</v>
      </c>
      <c r="Y26" s="20">
        <v>8.66</v>
      </c>
      <c r="Z26" s="71">
        <v>10.841666666666667</v>
      </c>
      <c r="AA26" s="71">
        <v>3.7978124901244046</v>
      </c>
    </row>
    <row r="27" spans="1:27" x14ac:dyDescent="0.2">
      <c r="A27" s="21" t="s">
        <v>20</v>
      </c>
      <c r="B27" s="22">
        <v>7.63</v>
      </c>
      <c r="C27" s="22">
        <v>7.03</v>
      </c>
      <c r="D27" s="22">
        <v>9.23</v>
      </c>
      <c r="E27" s="22">
        <v>8.98</v>
      </c>
      <c r="F27" s="22">
        <v>10.11</v>
      </c>
      <c r="G27" s="22">
        <v>13.63</v>
      </c>
      <c r="H27" s="22">
        <v>12.58</v>
      </c>
      <c r="I27" s="22">
        <v>11.31</v>
      </c>
      <c r="J27" s="22">
        <v>11</v>
      </c>
      <c r="K27" s="22">
        <v>13.28</v>
      </c>
      <c r="L27" s="22">
        <v>9.25</v>
      </c>
      <c r="M27" s="22">
        <v>9.73</v>
      </c>
      <c r="N27" s="22">
        <v>8.6199999999999992</v>
      </c>
      <c r="O27" s="22">
        <v>8.09</v>
      </c>
      <c r="P27" s="22">
        <v>9.6</v>
      </c>
      <c r="Q27" s="22">
        <v>8.34</v>
      </c>
      <c r="R27" s="22">
        <v>9.89</v>
      </c>
      <c r="S27" s="23">
        <v>9.7100000000000009</v>
      </c>
      <c r="T27" s="23">
        <v>7.53</v>
      </c>
      <c r="U27" s="23">
        <v>7.27</v>
      </c>
      <c r="V27" s="23">
        <v>7.45</v>
      </c>
      <c r="W27" s="23">
        <v>8.23</v>
      </c>
      <c r="X27" s="23">
        <v>10.19</v>
      </c>
      <c r="Y27" s="24">
        <v>9.65</v>
      </c>
      <c r="Z27" s="72">
        <v>9.5137499999999999</v>
      </c>
      <c r="AA27" s="72">
        <v>1.820940541731598</v>
      </c>
    </row>
    <row r="28" spans="1:27" x14ac:dyDescent="0.2">
      <c r="A28" s="21" t="s">
        <v>21</v>
      </c>
      <c r="B28" s="22">
        <v>18.77</v>
      </c>
      <c r="C28" s="22">
        <v>15.84</v>
      </c>
      <c r="D28" s="22">
        <v>15.23</v>
      </c>
      <c r="E28" s="22">
        <v>13.88</v>
      </c>
      <c r="F28" s="22">
        <v>13.86</v>
      </c>
      <c r="G28" s="22">
        <v>12.56</v>
      </c>
      <c r="H28" s="22">
        <v>12.52</v>
      </c>
      <c r="I28" s="22">
        <v>12.83</v>
      </c>
      <c r="J28" s="22">
        <v>12.92</v>
      </c>
      <c r="K28" s="22">
        <v>11.98</v>
      </c>
      <c r="L28" s="22">
        <v>9.98</v>
      </c>
      <c r="M28" s="22">
        <v>12.73</v>
      </c>
      <c r="N28" s="22">
        <v>12.41</v>
      </c>
      <c r="O28" s="22">
        <v>11.88</v>
      </c>
      <c r="P28" s="22">
        <v>9.5</v>
      </c>
      <c r="Q28" s="22">
        <v>9.35</v>
      </c>
      <c r="R28" s="22">
        <v>8.52</v>
      </c>
      <c r="S28" s="23">
        <v>7.47</v>
      </c>
      <c r="T28" s="23">
        <v>6.84</v>
      </c>
      <c r="U28" s="23">
        <v>5.97</v>
      </c>
      <c r="V28" s="23">
        <v>5.62</v>
      </c>
      <c r="W28" s="23">
        <v>5.97</v>
      </c>
      <c r="X28" s="23">
        <v>6.2</v>
      </c>
      <c r="Y28" s="24">
        <v>6.52</v>
      </c>
      <c r="Z28" s="72">
        <v>10.806249999999999</v>
      </c>
      <c r="AA28" s="72">
        <v>3.6136574420793837</v>
      </c>
    </row>
    <row r="29" spans="1:27" x14ac:dyDescent="0.2">
      <c r="A29" s="21" t="s">
        <v>22</v>
      </c>
      <c r="B29" s="25">
        <v>36.340000000000003</v>
      </c>
      <c r="C29" s="25">
        <v>37.54</v>
      </c>
      <c r="D29" s="25">
        <v>37.340000000000003</v>
      </c>
      <c r="E29" s="25">
        <v>35.51</v>
      </c>
      <c r="F29" s="25">
        <v>31.14</v>
      </c>
      <c r="G29" s="25">
        <v>27.76</v>
      </c>
      <c r="H29" s="25">
        <v>24.98</v>
      </c>
      <c r="I29" s="25">
        <v>26.12</v>
      </c>
      <c r="J29" s="25">
        <v>27.2</v>
      </c>
      <c r="K29" s="25">
        <v>28.83</v>
      </c>
      <c r="L29" s="25">
        <v>29.72</v>
      </c>
      <c r="M29" s="25">
        <v>24.99</v>
      </c>
      <c r="N29" s="25">
        <v>27.13</v>
      </c>
      <c r="O29" s="25">
        <v>26.58</v>
      </c>
      <c r="P29" s="25">
        <v>24.56</v>
      </c>
      <c r="Q29" s="25">
        <v>23.83</v>
      </c>
      <c r="R29" s="25">
        <v>23.38</v>
      </c>
      <c r="S29" s="26">
        <v>21.99</v>
      </c>
      <c r="T29" s="26">
        <v>22.69</v>
      </c>
      <c r="U29" s="26">
        <v>20.32</v>
      </c>
      <c r="V29" s="26">
        <v>21.27</v>
      </c>
      <c r="W29" s="26">
        <v>19.95</v>
      </c>
      <c r="X29" s="26">
        <v>18.68</v>
      </c>
      <c r="Y29" s="27">
        <v>21.7</v>
      </c>
      <c r="Z29" s="72">
        <v>26.647916666666664</v>
      </c>
      <c r="AA29" s="72">
        <v>5.5542142082399453</v>
      </c>
    </row>
    <row r="30" spans="1:27" x14ac:dyDescent="0.2">
      <c r="A30" s="31" t="s">
        <v>23</v>
      </c>
      <c r="B30" s="32">
        <v>30.31</v>
      </c>
      <c r="C30" s="32">
        <v>34.06</v>
      </c>
      <c r="D30" s="32">
        <v>32.14</v>
      </c>
      <c r="E30" s="32">
        <v>35.28</v>
      </c>
      <c r="F30" s="32">
        <v>32.229999999999997</v>
      </c>
      <c r="G30" s="32">
        <v>29.84</v>
      </c>
      <c r="H30" s="32">
        <v>29.04</v>
      </c>
      <c r="I30" s="32">
        <v>35.9</v>
      </c>
      <c r="J30" s="32">
        <v>35.14</v>
      </c>
      <c r="K30" s="32">
        <v>32.96</v>
      </c>
      <c r="L30" s="32">
        <v>41.69</v>
      </c>
      <c r="M30" s="32">
        <v>43.35</v>
      </c>
      <c r="N30" s="32">
        <v>42</v>
      </c>
      <c r="O30" s="32">
        <v>43.49</v>
      </c>
      <c r="P30" s="32">
        <v>45.56</v>
      </c>
      <c r="Q30" s="32">
        <v>45.93</v>
      </c>
      <c r="R30" s="32">
        <v>45.72</v>
      </c>
      <c r="S30" s="33">
        <v>52.13</v>
      </c>
      <c r="T30" s="33">
        <v>52.91</v>
      </c>
      <c r="U30" s="33">
        <v>58.69</v>
      </c>
      <c r="V30" s="33">
        <v>58.43</v>
      </c>
      <c r="W30" s="33">
        <v>55.03</v>
      </c>
      <c r="X30" s="33">
        <v>47.32</v>
      </c>
      <c r="Y30" s="34">
        <v>53.47</v>
      </c>
      <c r="Z30" s="73">
        <v>42.192499999999995</v>
      </c>
      <c r="AA30" s="73">
        <v>9.4738666868391181</v>
      </c>
    </row>
    <row r="31" spans="1:27" x14ac:dyDescent="0.2">
      <c r="A31" s="17" t="s">
        <v>126</v>
      </c>
      <c r="B31" s="35">
        <v>-2.37</v>
      </c>
      <c r="C31" s="35">
        <v>-1.48</v>
      </c>
      <c r="D31" s="35">
        <v>-2.4500000000000002</v>
      </c>
      <c r="E31" s="35">
        <v>-2.52</v>
      </c>
      <c r="F31" s="35">
        <v>-7.18</v>
      </c>
      <c r="G31" s="35">
        <v>-9.6199999999999992</v>
      </c>
      <c r="H31" s="35">
        <v>-13.73</v>
      </c>
      <c r="I31" s="35">
        <v>-8.44</v>
      </c>
      <c r="J31" s="35">
        <v>-7.83</v>
      </c>
      <c r="K31" s="35">
        <v>-6.67</v>
      </c>
      <c r="L31" s="35">
        <v>-4.4400000000000004</v>
      </c>
      <c r="M31" s="35">
        <v>-4.29</v>
      </c>
      <c r="N31" s="35">
        <v>-4.6399999999999997</v>
      </c>
      <c r="O31" s="35">
        <v>-4.9800000000000004</v>
      </c>
      <c r="P31" s="36">
        <v>-5.68</v>
      </c>
      <c r="Q31" s="35">
        <v>-7.39</v>
      </c>
      <c r="R31" s="36">
        <v>-7.03</v>
      </c>
      <c r="S31" s="36">
        <v>-3.82</v>
      </c>
      <c r="T31" s="36">
        <v>-5.0199999999999996</v>
      </c>
      <c r="U31" s="36">
        <v>-3.05</v>
      </c>
      <c r="V31" s="36">
        <v>-2.31</v>
      </c>
      <c r="W31" s="36">
        <v>-5.54</v>
      </c>
      <c r="X31" s="36">
        <v>-11</v>
      </c>
      <c r="Y31" s="40">
        <v>-3.74</v>
      </c>
      <c r="Z31" s="53">
        <v>-5.6341666666666663</v>
      </c>
      <c r="AA31" s="53">
        <v>3.0130367703879979</v>
      </c>
    </row>
    <row r="32" spans="1:27" x14ac:dyDescent="0.2">
      <c r="A32" s="37" t="s">
        <v>24</v>
      </c>
      <c r="B32" s="25">
        <v>0.25</v>
      </c>
      <c r="C32" s="25">
        <v>0.7</v>
      </c>
      <c r="D32" s="25">
        <v>0.54</v>
      </c>
      <c r="E32" s="25">
        <v>0.59</v>
      </c>
      <c r="F32" s="25">
        <v>0.03</v>
      </c>
      <c r="G32" s="25">
        <v>-1.41</v>
      </c>
      <c r="H32" s="25">
        <v>-3.15</v>
      </c>
      <c r="I32" s="25">
        <v>-0.02</v>
      </c>
      <c r="J32" s="25">
        <v>0</v>
      </c>
      <c r="K32" s="25">
        <v>-0.49</v>
      </c>
      <c r="L32" s="25">
        <v>0.46</v>
      </c>
      <c r="M32" s="25">
        <v>0.22</v>
      </c>
      <c r="N32" s="25">
        <v>0.28000000000000003</v>
      </c>
      <c r="O32" s="25">
        <v>0.34</v>
      </c>
      <c r="P32" s="26">
        <v>0.28000000000000003</v>
      </c>
      <c r="Q32" s="25">
        <v>0.34</v>
      </c>
      <c r="R32" s="26">
        <v>0.18</v>
      </c>
      <c r="S32" s="26">
        <v>0.83</v>
      </c>
      <c r="T32" s="26">
        <v>1.1200000000000001</v>
      </c>
      <c r="U32" s="26">
        <v>1.81</v>
      </c>
      <c r="V32" s="26">
        <v>1.96</v>
      </c>
      <c r="W32" s="26">
        <v>0.99</v>
      </c>
      <c r="X32" s="26">
        <v>-1.08</v>
      </c>
      <c r="Y32" s="27">
        <v>1.04</v>
      </c>
      <c r="Z32" s="72">
        <v>0.24208333333333334</v>
      </c>
      <c r="AA32" s="72">
        <v>1.0406351704468837</v>
      </c>
    </row>
    <row r="33" spans="1:28" x14ac:dyDescent="0.2">
      <c r="A33" s="37" t="s">
        <v>25</v>
      </c>
      <c r="B33" s="25">
        <v>2.52</v>
      </c>
      <c r="C33" s="25">
        <v>2.99</v>
      </c>
      <c r="D33" s="25">
        <v>2.88</v>
      </c>
      <c r="E33" s="25">
        <v>3.08</v>
      </c>
      <c r="F33" s="25">
        <v>2.44</v>
      </c>
      <c r="G33" s="25">
        <v>1.88</v>
      </c>
      <c r="H33" s="25">
        <v>1.52</v>
      </c>
      <c r="I33" s="25">
        <v>2.68</v>
      </c>
      <c r="J33" s="25">
        <v>2.66</v>
      </c>
      <c r="K33" s="25">
        <v>2.4700000000000002</v>
      </c>
      <c r="L33" s="25">
        <v>3.79</v>
      </c>
      <c r="M33" s="25">
        <v>3.77</v>
      </c>
      <c r="N33" s="25">
        <v>3.55</v>
      </c>
      <c r="O33" s="25">
        <v>4</v>
      </c>
      <c r="P33" s="26">
        <v>4.13</v>
      </c>
      <c r="Q33" s="25">
        <v>4.1500000000000004</v>
      </c>
      <c r="R33" s="26">
        <v>4.0599999999999996</v>
      </c>
      <c r="S33" s="26">
        <v>5.46</v>
      </c>
      <c r="T33" s="26">
        <v>5.66</v>
      </c>
      <c r="U33" s="26">
        <v>6.86</v>
      </c>
      <c r="V33" s="26">
        <v>6.69</v>
      </c>
      <c r="W33" s="26">
        <v>6.41</v>
      </c>
      <c r="X33" s="26">
        <v>4.34</v>
      </c>
      <c r="Y33" s="27">
        <v>5.58</v>
      </c>
      <c r="Z33" s="72">
        <v>3.8987499999999997</v>
      </c>
      <c r="AA33" s="72">
        <v>1.5192684523923954</v>
      </c>
    </row>
    <row r="34" spans="1:28" x14ac:dyDescent="0.2">
      <c r="A34" s="37" t="s">
        <v>26</v>
      </c>
      <c r="B34" s="25">
        <v>5.94</v>
      </c>
      <c r="C34" s="25">
        <v>6.56</v>
      </c>
      <c r="D34" s="25">
        <v>6.36</v>
      </c>
      <c r="E34" s="25">
        <v>6.9</v>
      </c>
      <c r="F34" s="25">
        <v>6.22</v>
      </c>
      <c r="G34" s="25">
        <v>5.95</v>
      </c>
      <c r="H34" s="25">
        <v>6.17</v>
      </c>
      <c r="I34" s="25">
        <v>7.55</v>
      </c>
      <c r="J34" s="25">
        <v>7.65</v>
      </c>
      <c r="K34" s="25">
        <v>7.05</v>
      </c>
      <c r="L34" s="25">
        <v>8.4600000000000009</v>
      </c>
      <c r="M34" s="25">
        <v>9.2200000000000006</v>
      </c>
      <c r="N34" s="25">
        <v>9.1</v>
      </c>
      <c r="O34" s="25">
        <v>9.41</v>
      </c>
      <c r="P34" s="26">
        <v>9.7899999999999991</v>
      </c>
      <c r="Q34" s="25">
        <v>10.94</v>
      </c>
      <c r="R34" s="26">
        <v>10.57</v>
      </c>
      <c r="S34" s="26">
        <v>11.22</v>
      </c>
      <c r="T34" s="26">
        <v>12.33</v>
      </c>
      <c r="U34" s="26">
        <v>13.61</v>
      </c>
      <c r="V34" s="26">
        <v>13.84</v>
      </c>
      <c r="W34" s="26">
        <v>13.5</v>
      </c>
      <c r="X34" s="26">
        <v>11.13</v>
      </c>
      <c r="Y34" s="27">
        <v>11.94</v>
      </c>
      <c r="Z34" s="72">
        <v>9.2254166666666659</v>
      </c>
      <c r="AA34" s="72">
        <v>2.6353846005381496</v>
      </c>
    </row>
    <row r="35" spans="1:28" x14ac:dyDescent="0.2">
      <c r="A35" s="31" t="s">
        <v>127</v>
      </c>
      <c r="B35" s="38">
        <v>11.27</v>
      </c>
      <c r="C35" s="38">
        <v>11.98</v>
      </c>
      <c r="D35" s="38">
        <v>11.91</v>
      </c>
      <c r="E35" s="38">
        <v>12.26</v>
      </c>
      <c r="F35" s="38">
        <v>12.18</v>
      </c>
      <c r="G35" s="38">
        <v>11.86</v>
      </c>
      <c r="H35" s="38">
        <v>13.25</v>
      </c>
      <c r="I35" s="38">
        <v>15.05</v>
      </c>
      <c r="J35" s="38">
        <v>13.77</v>
      </c>
      <c r="K35" s="38">
        <v>13.85</v>
      </c>
      <c r="L35" s="38">
        <v>15.92</v>
      </c>
      <c r="M35" s="38">
        <v>16.39</v>
      </c>
      <c r="N35" s="38">
        <v>16.57</v>
      </c>
      <c r="O35" s="38">
        <v>16.59</v>
      </c>
      <c r="P35" s="39">
        <v>17.309999999999999</v>
      </c>
      <c r="Q35" s="38">
        <v>19.63</v>
      </c>
      <c r="R35" s="39">
        <v>18.73</v>
      </c>
      <c r="S35" s="39">
        <v>19.77</v>
      </c>
      <c r="T35" s="39">
        <v>21.38</v>
      </c>
      <c r="U35" s="39">
        <v>23.27</v>
      </c>
      <c r="V35" s="39">
        <v>23.4</v>
      </c>
      <c r="W35" s="39">
        <v>23.67</v>
      </c>
      <c r="X35" s="39">
        <v>20.84</v>
      </c>
      <c r="Y35" s="41">
        <v>20.12</v>
      </c>
      <c r="Z35" s="74">
        <v>16.70708333333333</v>
      </c>
      <c r="AA35" s="74">
        <v>4.0658637022074027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-10.58</v>
      </c>
      <c r="C40" s="25">
        <v>-9.68</v>
      </c>
      <c r="D40" s="25">
        <v>-10.98</v>
      </c>
      <c r="E40" s="25">
        <v>-14.78</v>
      </c>
      <c r="F40" s="25">
        <v>-25.4</v>
      </c>
      <c r="G40" s="25">
        <v>-35.119999999999997</v>
      </c>
      <c r="H40" s="25">
        <v>-35.44</v>
      </c>
      <c r="I40" s="25">
        <v>-23.26</v>
      </c>
      <c r="J40" s="25">
        <v>-23.84</v>
      </c>
      <c r="K40" s="25">
        <v>-19.989999999999998</v>
      </c>
      <c r="L40" s="25">
        <v>-13.64</v>
      </c>
      <c r="M40" s="25">
        <v>-16.11</v>
      </c>
      <c r="N40" s="25">
        <v>-17.72</v>
      </c>
      <c r="O40" s="25">
        <v>-20.399999999999999</v>
      </c>
      <c r="P40" s="25">
        <v>-21.63</v>
      </c>
      <c r="Q40" s="25">
        <v>-20.95</v>
      </c>
      <c r="R40" s="25">
        <v>-21.44</v>
      </c>
      <c r="S40" s="25">
        <v>-17.37</v>
      </c>
      <c r="T40" s="18">
        <v>-19.04</v>
      </c>
      <c r="U40" s="18">
        <v>-13.96</v>
      </c>
      <c r="V40" s="18">
        <v>-18.04</v>
      </c>
      <c r="W40" s="18">
        <v>-27.94</v>
      </c>
      <c r="X40" s="20">
        <v>-25.14</v>
      </c>
      <c r="Z40" s="75">
        <v>-20.106521739130432</v>
      </c>
      <c r="AA40" s="71">
        <v>6.8401419500792038</v>
      </c>
      <c r="AB40" s="47"/>
    </row>
    <row r="41" spans="1:28" x14ac:dyDescent="0.2">
      <c r="A41" s="48" t="s">
        <v>118</v>
      </c>
      <c r="B41" s="28">
        <v>-3.54</v>
      </c>
      <c r="C41" s="28">
        <v>-3.42</v>
      </c>
      <c r="D41" s="28">
        <v>-4.2699999999999996</v>
      </c>
      <c r="E41" s="28">
        <v>-6.6</v>
      </c>
      <c r="F41" s="28">
        <v>-14.13</v>
      </c>
      <c r="G41" s="28">
        <v>-20.77</v>
      </c>
      <c r="H41" s="28">
        <v>-20.56</v>
      </c>
      <c r="I41" s="28">
        <v>-12.94</v>
      </c>
      <c r="J41" s="28">
        <v>-11.48</v>
      </c>
      <c r="K41" s="28">
        <v>-9.5299999999999994</v>
      </c>
      <c r="L41" s="28">
        <v>-5.78</v>
      </c>
      <c r="M41" s="28">
        <v>-7.15</v>
      </c>
      <c r="N41" s="28">
        <v>-8.27</v>
      </c>
      <c r="O41" s="28">
        <v>-9.5299999999999994</v>
      </c>
      <c r="P41" s="28">
        <v>-10.67</v>
      </c>
      <c r="Q41" s="28">
        <v>-11.99</v>
      </c>
      <c r="R41" s="28">
        <v>-9.73</v>
      </c>
      <c r="S41" s="28">
        <v>-7.3</v>
      </c>
      <c r="T41" s="25">
        <v>-7.46</v>
      </c>
      <c r="U41" s="25">
        <v>-4.8</v>
      </c>
      <c r="V41" s="25">
        <v>-8.0399999999999991</v>
      </c>
      <c r="W41" s="25">
        <v>-15.6</v>
      </c>
      <c r="X41" s="27">
        <v>-13.71</v>
      </c>
      <c r="Z41" s="76">
        <v>-9.881304347826088</v>
      </c>
      <c r="AA41" s="77">
        <v>4.8057213102980629</v>
      </c>
    </row>
    <row r="42" spans="1:28" x14ac:dyDescent="0.2">
      <c r="A42" s="49" t="s">
        <v>119</v>
      </c>
      <c r="B42" s="32">
        <v>0.4</v>
      </c>
      <c r="C42" s="32">
        <v>0.55000000000000004</v>
      </c>
      <c r="D42" s="32">
        <v>0.35</v>
      </c>
      <c r="E42" s="32">
        <v>-0.32</v>
      </c>
      <c r="F42" s="32">
        <v>-4.8600000000000003</v>
      </c>
      <c r="G42" s="32">
        <v>-8.83</v>
      </c>
      <c r="H42" s="32">
        <v>-6.63</v>
      </c>
      <c r="I42" s="32">
        <v>-3.84</v>
      </c>
      <c r="J42" s="32">
        <v>-3.15</v>
      </c>
      <c r="K42" s="32">
        <v>-1.76</v>
      </c>
      <c r="L42" s="32">
        <v>0.37</v>
      </c>
      <c r="M42" s="32">
        <v>0</v>
      </c>
      <c r="N42" s="32">
        <v>-0.14000000000000001</v>
      </c>
      <c r="O42" s="32">
        <v>-0.01</v>
      </c>
      <c r="P42" s="32">
        <v>-1.05</v>
      </c>
      <c r="Q42" s="32">
        <v>-1.91</v>
      </c>
      <c r="R42" s="32">
        <v>-0.92</v>
      </c>
      <c r="S42" s="32">
        <v>0.57999999999999996</v>
      </c>
      <c r="T42" s="32">
        <v>1.31</v>
      </c>
      <c r="U42" s="32">
        <v>2.23</v>
      </c>
      <c r="V42" s="32">
        <v>0.59</v>
      </c>
      <c r="W42" s="32">
        <v>-3.9</v>
      </c>
      <c r="X42" s="34">
        <v>-2.25</v>
      </c>
      <c r="Z42" s="78">
        <v>-1.4430434782608699</v>
      </c>
      <c r="AA42" s="73">
        <v>2.6926118357505069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-20.48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-9.83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v>-0.53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31.9</v>
      </c>
      <c r="C50" s="20">
        <v>29.37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16.02</v>
      </c>
      <c r="C51" s="63">
        <v>14.61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5.87</v>
      </c>
      <c r="C52" s="34">
        <v>4.6900000000000004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-35.44</v>
      </c>
      <c r="F54" s="3"/>
      <c r="G54" s="103" t="s">
        <v>79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v>-27.94</v>
      </c>
    </row>
    <row r="55" spans="1:27" ht="12" customHeight="1" x14ac:dyDescent="0.25">
      <c r="A55" s="3"/>
      <c r="B55" s="55" t="s">
        <v>64</v>
      </c>
      <c r="C55" s="55"/>
      <c r="D55" s="56"/>
      <c r="E55" s="79">
        <v>-20.77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v>-15.6</v>
      </c>
    </row>
    <row r="56" spans="1:27" ht="12" customHeight="1" x14ac:dyDescent="0.25">
      <c r="A56" s="3"/>
      <c r="B56" s="57" t="s">
        <v>66</v>
      </c>
      <c r="C56" s="57"/>
      <c r="D56" s="58"/>
      <c r="E56" s="80">
        <v>-8.83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v>-3.9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70.760000000000005</v>
      </c>
      <c r="C60" s="18">
        <v>72.72</v>
      </c>
      <c r="D60" s="18">
        <v>73.81</v>
      </c>
      <c r="E60" s="18">
        <v>73.989999999999995</v>
      </c>
      <c r="F60" s="18">
        <v>73.86</v>
      </c>
      <c r="G60" s="18">
        <v>74.709999999999994</v>
      </c>
      <c r="H60" s="18">
        <v>72.84</v>
      </c>
      <c r="I60" s="18">
        <v>72.239999999999995</v>
      </c>
      <c r="J60" s="18">
        <v>73.069999999999993</v>
      </c>
      <c r="K60" s="18">
        <v>71.510000000000005</v>
      </c>
      <c r="L60" s="18">
        <v>69.430000000000007</v>
      </c>
      <c r="M60" s="18">
        <v>70.05</v>
      </c>
      <c r="N60" s="18">
        <v>68.77</v>
      </c>
      <c r="O60" s="18">
        <v>70.27</v>
      </c>
      <c r="P60" s="19">
        <v>69.12</v>
      </c>
      <c r="Q60" s="18">
        <v>66.83</v>
      </c>
      <c r="R60" s="19">
        <v>66.73</v>
      </c>
      <c r="S60" s="19">
        <v>62.25</v>
      </c>
      <c r="T60" s="19">
        <v>60.35</v>
      </c>
      <c r="U60" s="19">
        <v>59.16</v>
      </c>
      <c r="V60" s="19">
        <v>60.11</v>
      </c>
      <c r="W60" s="19">
        <v>57.89</v>
      </c>
      <c r="X60" s="19">
        <v>55.07</v>
      </c>
      <c r="Y60" s="20">
        <v>54.51</v>
      </c>
      <c r="Z60" s="71">
        <v>67.502083333333331</v>
      </c>
      <c r="AA60" s="71">
        <v>6.4334830509349539</v>
      </c>
    </row>
    <row r="61" spans="1:27" x14ac:dyDescent="0.2">
      <c r="A61" s="60" t="s">
        <v>68</v>
      </c>
      <c r="B61" s="61">
        <v>33.69</v>
      </c>
      <c r="C61" s="61">
        <v>35.11</v>
      </c>
      <c r="D61" s="61">
        <v>37.65</v>
      </c>
      <c r="E61" s="61">
        <v>38.31</v>
      </c>
      <c r="F61" s="61">
        <v>41.68</v>
      </c>
      <c r="G61" s="61">
        <v>42.23</v>
      </c>
      <c r="H61" s="61">
        <v>40.409999999999997</v>
      </c>
      <c r="I61" s="61">
        <v>41.15</v>
      </c>
      <c r="J61" s="61">
        <v>42.09</v>
      </c>
      <c r="K61" s="61">
        <v>40.08</v>
      </c>
      <c r="L61" s="61">
        <v>38.06</v>
      </c>
      <c r="M61" s="61">
        <v>40.770000000000003</v>
      </c>
      <c r="N61" s="61">
        <v>40.1</v>
      </c>
      <c r="O61" s="61">
        <v>41.17</v>
      </c>
      <c r="P61" s="62">
        <v>40.76</v>
      </c>
      <c r="Q61" s="61">
        <v>39.119999999999997</v>
      </c>
      <c r="R61" s="62">
        <v>37.53</v>
      </c>
      <c r="S61" s="62">
        <v>34.36</v>
      </c>
      <c r="T61" s="62">
        <v>32.97</v>
      </c>
      <c r="U61" s="62">
        <v>33.020000000000003</v>
      </c>
      <c r="V61" s="62">
        <v>34.270000000000003</v>
      </c>
      <c r="W61" s="62">
        <v>33.36</v>
      </c>
      <c r="X61" s="62">
        <v>32.08</v>
      </c>
      <c r="Y61" s="63">
        <v>29.99</v>
      </c>
      <c r="Z61" s="77">
        <v>37.498333333333328</v>
      </c>
      <c r="AA61" s="77">
        <v>3.7215899672126893</v>
      </c>
    </row>
    <row r="62" spans="1:27" x14ac:dyDescent="0.2">
      <c r="A62" s="31" t="s">
        <v>69</v>
      </c>
      <c r="B62" s="32">
        <v>9.68</v>
      </c>
      <c r="C62" s="32">
        <v>9.93</v>
      </c>
      <c r="D62" s="32">
        <v>10.84</v>
      </c>
      <c r="E62" s="32">
        <v>12.07</v>
      </c>
      <c r="F62" s="32">
        <v>13.59</v>
      </c>
      <c r="G62" s="32">
        <v>14.36</v>
      </c>
      <c r="H62" s="32">
        <v>14.46</v>
      </c>
      <c r="I62" s="32">
        <v>15.49</v>
      </c>
      <c r="J62" s="32">
        <v>16.64</v>
      </c>
      <c r="K62" s="32">
        <v>15.6</v>
      </c>
      <c r="L62" s="32">
        <v>13.78</v>
      </c>
      <c r="M62" s="32">
        <v>16.45</v>
      </c>
      <c r="N62" s="32">
        <v>15.38</v>
      </c>
      <c r="O62" s="32">
        <v>16.72</v>
      </c>
      <c r="P62" s="33">
        <v>16.440000000000001</v>
      </c>
      <c r="Q62" s="32">
        <v>16.350000000000001</v>
      </c>
      <c r="R62" s="33">
        <v>16.28</v>
      </c>
      <c r="S62" s="33">
        <v>14.25</v>
      </c>
      <c r="T62" s="33">
        <v>13.95</v>
      </c>
      <c r="U62" s="33">
        <v>14.58</v>
      </c>
      <c r="V62" s="33">
        <v>14.79</v>
      </c>
      <c r="W62" s="33">
        <v>15.03</v>
      </c>
      <c r="X62" s="33">
        <v>15.14</v>
      </c>
      <c r="Y62" s="34">
        <v>13.41</v>
      </c>
      <c r="Z62" s="73">
        <v>14.383749999999997</v>
      </c>
      <c r="AA62" s="73">
        <v>2.0154270504417382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pageSetUpPr fitToPage="1"/>
  </sheetPr>
  <dimension ref="A1:AB62"/>
  <sheetViews>
    <sheetView zoomScaleNormal="100" workbookViewId="0">
      <selection activeCell="E46" sqref="E46"/>
    </sheetView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84</v>
      </c>
      <c r="C3" s="87"/>
      <c r="D3" s="88"/>
      <c r="E3" s="3"/>
      <c r="F3" s="5" t="s">
        <v>1</v>
      </c>
      <c r="G3" s="5"/>
      <c r="H3" s="101" t="s">
        <v>78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976</v>
      </c>
      <c r="C8" s="70">
        <v>921</v>
      </c>
      <c r="D8" s="70">
        <v>874</v>
      </c>
      <c r="E8" s="70">
        <v>861</v>
      </c>
      <c r="F8" s="70">
        <v>867</v>
      </c>
      <c r="G8" s="70">
        <v>827</v>
      </c>
      <c r="H8" s="70">
        <v>1033</v>
      </c>
      <c r="I8" s="70">
        <v>902</v>
      </c>
      <c r="J8" s="70">
        <v>851</v>
      </c>
      <c r="K8" s="70">
        <v>835</v>
      </c>
      <c r="L8" s="70">
        <v>685</v>
      </c>
      <c r="M8" s="70">
        <v>2945</v>
      </c>
      <c r="N8" s="70">
        <v>3142</v>
      </c>
      <c r="O8" s="70">
        <v>3360</v>
      </c>
      <c r="P8" s="70">
        <v>3536</v>
      </c>
      <c r="Q8" s="70">
        <v>3995</v>
      </c>
      <c r="R8" s="70">
        <v>4866</v>
      </c>
      <c r="S8" s="70">
        <v>5540</v>
      </c>
      <c r="T8" s="68">
        <v>5650</v>
      </c>
      <c r="U8" s="68">
        <v>4732</v>
      </c>
      <c r="V8" s="68">
        <v>4452</v>
      </c>
      <c r="W8" s="68">
        <v>4791</v>
      </c>
      <c r="X8" s="68">
        <v>4047</v>
      </c>
      <c r="Y8" s="67">
        <v>1496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24.28</v>
      </c>
      <c r="C12" s="18">
        <v>23.56</v>
      </c>
      <c r="D12" s="18">
        <v>23</v>
      </c>
      <c r="E12" s="18">
        <v>21.95</v>
      </c>
      <c r="F12" s="18">
        <v>19.149999999999999</v>
      </c>
      <c r="G12" s="18">
        <v>19.11</v>
      </c>
      <c r="H12" s="18">
        <v>22.94</v>
      </c>
      <c r="I12" s="18">
        <v>25.39</v>
      </c>
      <c r="J12" s="18">
        <v>27.38</v>
      </c>
      <c r="K12" s="18">
        <v>29.34</v>
      </c>
      <c r="L12" s="18">
        <v>30.36</v>
      </c>
      <c r="M12" s="18">
        <v>33.270000000000003</v>
      </c>
      <c r="N12" s="18">
        <v>31.54</v>
      </c>
      <c r="O12" s="18">
        <v>30.36</v>
      </c>
      <c r="P12" s="18">
        <v>29.64</v>
      </c>
      <c r="Q12" s="18">
        <v>27.53</v>
      </c>
      <c r="R12" s="18">
        <v>25.28</v>
      </c>
      <c r="S12" s="19">
        <v>24.6</v>
      </c>
      <c r="T12" s="19">
        <v>23.68</v>
      </c>
      <c r="U12" s="19">
        <v>22.59</v>
      </c>
      <c r="V12" s="19">
        <v>24.68</v>
      </c>
      <c r="W12" s="19">
        <v>23.95</v>
      </c>
      <c r="X12" s="19">
        <v>23.61</v>
      </c>
      <c r="Y12" s="20">
        <v>17.579999999999998</v>
      </c>
      <c r="Z12" s="71">
        <v>25.19875</v>
      </c>
      <c r="AA12" s="71">
        <v>4.0394428290997251</v>
      </c>
    </row>
    <row r="13" spans="1:27" x14ac:dyDescent="0.2">
      <c r="A13" s="21" t="s">
        <v>11</v>
      </c>
      <c r="B13" s="22">
        <v>19.77</v>
      </c>
      <c r="C13" s="22">
        <v>18.350000000000001</v>
      </c>
      <c r="D13" s="22">
        <v>18.649999999999999</v>
      </c>
      <c r="E13" s="22">
        <v>20.440000000000001</v>
      </c>
      <c r="F13" s="22">
        <v>22.26</v>
      </c>
      <c r="G13" s="22">
        <v>23.58</v>
      </c>
      <c r="H13" s="22">
        <v>23.81</v>
      </c>
      <c r="I13" s="22">
        <v>23.06</v>
      </c>
      <c r="J13" s="22">
        <v>23.27</v>
      </c>
      <c r="K13" s="22">
        <v>23.11</v>
      </c>
      <c r="L13" s="22">
        <v>22.19</v>
      </c>
      <c r="M13" s="22">
        <v>20.18</v>
      </c>
      <c r="N13" s="22">
        <v>20.78</v>
      </c>
      <c r="O13" s="22">
        <v>19.850000000000001</v>
      </c>
      <c r="P13" s="22">
        <v>18.690000000000001</v>
      </c>
      <c r="Q13" s="22">
        <v>16.7</v>
      </c>
      <c r="R13" s="22">
        <v>15.54</v>
      </c>
      <c r="S13" s="23">
        <v>13.47</v>
      </c>
      <c r="T13" s="23">
        <v>13.04</v>
      </c>
      <c r="U13" s="23">
        <v>11.45</v>
      </c>
      <c r="V13" s="23">
        <v>13.37</v>
      </c>
      <c r="W13" s="23">
        <v>12.22</v>
      </c>
      <c r="X13" s="23">
        <v>11.08</v>
      </c>
      <c r="Y13" s="24">
        <v>12.3</v>
      </c>
      <c r="Z13" s="72">
        <v>18.215000000000007</v>
      </c>
      <c r="AA13" s="72">
        <v>4.3537819641438329</v>
      </c>
    </row>
    <row r="14" spans="1:27" x14ac:dyDescent="0.2">
      <c r="A14" s="21" t="s">
        <v>12</v>
      </c>
      <c r="B14" s="22">
        <v>19.47</v>
      </c>
      <c r="C14" s="22">
        <v>20.09</v>
      </c>
      <c r="D14" s="22">
        <v>19.68</v>
      </c>
      <c r="E14" s="22">
        <v>20.329999999999998</v>
      </c>
      <c r="F14" s="22">
        <v>19.61</v>
      </c>
      <c r="G14" s="22">
        <v>18.02</v>
      </c>
      <c r="H14" s="22">
        <v>20.14</v>
      </c>
      <c r="I14" s="22">
        <v>18.63</v>
      </c>
      <c r="J14" s="22">
        <v>19.149999999999999</v>
      </c>
      <c r="K14" s="22">
        <v>19.16</v>
      </c>
      <c r="L14" s="22">
        <v>16.64</v>
      </c>
      <c r="M14" s="22">
        <v>14.34</v>
      </c>
      <c r="N14" s="22">
        <v>15.09</v>
      </c>
      <c r="O14" s="22">
        <v>14.38</v>
      </c>
      <c r="P14" s="22">
        <v>13.01</v>
      </c>
      <c r="Q14" s="22">
        <v>12.47</v>
      </c>
      <c r="R14" s="22">
        <v>12.56</v>
      </c>
      <c r="S14" s="23">
        <v>11.16</v>
      </c>
      <c r="T14" s="23">
        <v>11.33</v>
      </c>
      <c r="U14" s="23">
        <v>10.95</v>
      </c>
      <c r="V14" s="23">
        <v>11.26</v>
      </c>
      <c r="W14" s="23">
        <v>10.61</v>
      </c>
      <c r="X14" s="23">
        <v>9.6199999999999992</v>
      </c>
      <c r="Y14" s="24">
        <v>7.89</v>
      </c>
      <c r="Z14" s="72">
        <v>15.232916666666666</v>
      </c>
      <c r="AA14" s="72">
        <v>4.0464740197798994</v>
      </c>
    </row>
    <row r="15" spans="1:27" x14ac:dyDescent="0.2">
      <c r="A15" s="21" t="s">
        <v>13</v>
      </c>
      <c r="B15" s="25">
        <v>26.64</v>
      </c>
      <c r="C15" s="25">
        <v>26.82</v>
      </c>
      <c r="D15" s="25">
        <v>28.83</v>
      </c>
      <c r="E15" s="25">
        <v>26.83</v>
      </c>
      <c r="F15" s="25">
        <v>29.07</v>
      </c>
      <c r="G15" s="25">
        <v>28.42</v>
      </c>
      <c r="H15" s="25">
        <v>23.62</v>
      </c>
      <c r="I15" s="25">
        <v>25.83</v>
      </c>
      <c r="J15" s="25">
        <v>22.91</v>
      </c>
      <c r="K15" s="25">
        <v>19.88</v>
      </c>
      <c r="L15" s="25">
        <v>21.31</v>
      </c>
      <c r="M15" s="25">
        <v>19.440000000000001</v>
      </c>
      <c r="N15" s="25">
        <v>19.45</v>
      </c>
      <c r="O15" s="25">
        <v>19.7</v>
      </c>
      <c r="P15" s="25">
        <v>21.75</v>
      </c>
      <c r="Q15" s="25">
        <v>22.4</v>
      </c>
      <c r="R15" s="25">
        <v>22.84</v>
      </c>
      <c r="S15" s="26">
        <v>23.77</v>
      </c>
      <c r="T15" s="26">
        <v>23.59</v>
      </c>
      <c r="U15" s="26">
        <v>24.32</v>
      </c>
      <c r="V15" s="26">
        <v>23.22</v>
      </c>
      <c r="W15" s="26">
        <v>21.97</v>
      </c>
      <c r="X15" s="26">
        <v>21.88</v>
      </c>
      <c r="Y15" s="27">
        <v>22.39</v>
      </c>
      <c r="Z15" s="72">
        <v>23.619999999999994</v>
      </c>
      <c r="AA15" s="72">
        <v>2.9342119896149712</v>
      </c>
    </row>
    <row r="16" spans="1:27" x14ac:dyDescent="0.2">
      <c r="A16" s="21" t="s">
        <v>14</v>
      </c>
      <c r="B16" s="28">
        <v>8.7100000000000009</v>
      </c>
      <c r="C16" s="28">
        <v>9.77</v>
      </c>
      <c r="D16" s="28">
        <v>8.35</v>
      </c>
      <c r="E16" s="28">
        <v>8.59</v>
      </c>
      <c r="F16" s="28">
        <v>8.42</v>
      </c>
      <c r="G16" s="28">
        <v>8.4600000000000009</v>
      </c>
      <c r="H16" s="28">
        <v>7.65</v>
      </c>
      <c r="I16" s="28">
        <v>5.76</v>
      </c>
      <c r="J16" s="28">
        <v>5.05</v>
      </c>
      <c r="K16" s="28">
        <v>6.47</v>
      </c>
      <c r="L16" s="28">
        <v>7.01</v>
      </c>
      <c r="M16" s="28">
        <v>9.3800000000000008</v>
      </c>
      <c r="N16" s="28">
        <v>9.42</v>
      </c>
      <c r="O16" s="28">
        <v>11.49</v>
      </c>
      <c r="P16" s="28">
        <v>11.6</v>
      </c>
      <c r="Q16" s="28">
        <v>14.64</v>
      </c>
      <c r="R16" s="28">
        <v>16.239999999999998</v>
      </c>
      <c r="S16" s="29">
        <v>18.72</v>
      </c>
      <c r="T16" s="29">
        <v>18.97</v>
      </c>
      <c r="U16" s="29">
        <v>19.48</v>
      </c>
      <c r="V16" s="29">
        <v>18.52</v>
      </c>
      <c r="W16" s="29">
        <v>20.51</v>
      </c>
      <c r="X16" s="29">
        <v>20.49</v>
      </c>
      <c r="Y16" s="30">
        <v>22.19</v>
      </c>
      <c r="Z16" s="72">
        <v>12.328749999999999</v>
      </c>
      <c r="AA16" s="72">
        <v>5.5347513297896898</v>
      </c>
    </row>
    <row r="17" spans="1:27" x14ac:dyDescent="0.2">
      <c r="A17" s="31" t="s">
        <v>15</v>
      </c>
      <c r="B17" s="32">
        <v>1.1299999999999999</v>
      </c>
      <c r="C17" s="32">
        <v>1.41</v>
      </c>
      <c r="D17" s="32">
        <v>1.49</v>
      </c>
      <c r="E17" s="32">
        <v>1.86</v>
      </c>
      <c r="F17" s="32">
        <v>1.5</v>
      </c>
      <c r="G17" s="32">
        <v>2.42</v>
      </c>
      <c r="H17" s="32">
        <v>1.84</v>
      </c>
      <c r="I17" s="32">
        <v>1.33</v>
      </c>
      <c r="J17" s="32">
        <v>2.23</v>
      </c>
      <c r="K17" s="32">
        <v>2.04</v>
      </c>
      <c r="L17" s="32">
        <v>2.48</v>
      </c>
      <c r="M17" s="32">
        <v>3.4</v>
      </c>
      <c r="N17" s="32">
        <v>3.72</v>
      </c>
      <c r="O17" s="32">
        <v>4.2300000000000004</v>
      </c>
      <c r="P17" s="32">
        <v>5.32</v>
      </c>
      <c r="Q17" s="32">
        <v>6.26</v>
      </c>
      <c r="R17" s="32">
        <v>7.54</v>
      </c>
      <c r="S17" s="33">
        <v>8.2899999999999991</v>
      </c>
      <c r="T17" s="33">
        <v>9.3800000000000008</v>
      </c>
      <c r="U17" s="33">
        <v>11.2</v>
      </c>
      <c r="V17" s="33">
        <v>8.9499999999999993</v>
      </c>
      <c r="W17" s="33">
        <v>10.75</v>
      </c>
      <c r="X17" s="33">
        <v>13.33</v>
      </c>
      <c r="Y17" s="34">
        <v>17.649999999999999</v>
      </c>
      <c r="Z17" s="73">
        <v>5.40625</v>
      </c>
      <c r="AA17" s="73">
        <v>4.5237891125452121</v>
      </c>
    </row>
    <row r="18" spans="1:27" x14ac:dyDescent="0.2">
      <c r="A18" s="17" t="s">
        <v>124</v>
      </c>
      <c r="B18" s="35">
        <v>-18.510000000000002</v>
      </c>
      <c r="C18" s="35">
        <v>-19.850000000000001</v>
      </c>
      <c r="D18" s="35">
        <v>-16.02</v>
      </c>
      <c r="E18" s="35">
        <v>-14.13</v>
      </c>
      <c r="F18" s="35">
        <v>-7.9</v>
      </c>
      <c r="G18" s="35">
        <v>-8.02</v>
      </c>
      <c r="H18" s="35">
        <v>-14.26</v>
      </c>
      <c r="I18" s="35">
        <v>-18.21</v>
      </c>
      <c r="J18" s="35">
        <v>-17.66</v>
      </c>
      <c r="K18" s="35">
        <v>-19.96</v>
      </c>
      <c r="L18" s="35">
        <v>-24.73</v>
      </c>
      <c r="M18" s="35">
        <v>-29.17</v>
      </c>
      <c r="N18" s="35">
        <v>-29.06</v>
      </c>
      <c r="O18" s="35">
        <v>-25.29</v>
      </c>
      <c r="P18" s="36">
        <v>-26.11</v>
      </c>
      <c r="Q18" s="35">
        <v>-27.35</v>
      </c>
      <c r="R18" s="36">
        <v>-30.29</v>
      </c>
      <c r="S18" s="36">
        <v>-30.77</v>
      </c>
      <c r="T18" s="36">
        <v>-31.9</v>
      </c>
      <c r="U18" s="36">
        <v>-31.1</v>
      </c>
      <c r="V18" s="36">
        <v>-31.03</v>
      </c>
      <c r="W18" s="36">
        <v>-32.61</v>
      </c>
      <c r="X18" s="36">
        <v>-31.82</v>
      </c>
      <c r="Y18" s="40">
        <v>-12.25</v>
      </c>
      <c r="Z18" s="53">
        <v>-22.833333333333339</v>
      </c>
      <c r="AA18" s="53">
        <v>7.9849356353980152</v>
      </c>
    </row>
    <row r="19" spans="1:27" x14ac:dyDescent="0.2">
      <c r="A19" s="37" t="s">
        <v>16</v>
      </c>
      <c r="B19" s="25">
        <v>0.24</v>
      </c>
      <c r="C19" s="25">
        <v>0.39</v>
      </c>
      <c r="D19" s="25">
        <v>0.72</v>
      </c>
      <c r="E19" s="25">
        <v>0.75</v>
      </c>
      <c r="F19" s="25">
        <v>1.58</v>
      </c>
      <c r="G19" s="25">
        <v>1.94</v>
      </c>
      <c r="H19" s="25">
        <v>0.56999999999999995</v>
      </c>
      <c r="I19" s="25">
        <v>-0.21</v>
      </c>
      <c r="J19" s="25">
        <v>-1.06</v>
      </c>
      <c r="K19" s="25">
        <v>-2.68</v>
      </c>
      <c r="L19" s="25">
        <v>-3.52</v>
      </c>
      <c r="M19" s="25">
        <v>-5.09</v>
      </c>
      <c r="N19" s="25">
        <v>-3.62</v>
      </c>
      <c r="O19" s="25">
        <v>-2.93</v>
      </c>
      <c r="P19" s="26">
        <v>-2.76</v>
      </c>
      <c r="Q19" s="25">
        <v>-1.69</v>
      </c>
      <c r="R19" s="26">
        <v>-0.33</v>
      </c>
      <c r="S19" s="26">
        <v>0</v>
      </c>
      <c r="T19" s="26">
        <v>0.38</v>
      </c>
      <c r="U19" s="26">
        <v>0.96</v>
      </c>
      <c r="V19" s="26">
        <v>0</v>
      </c>
      <c r="W19" s="26">
        <v>0.23</v>
      </c>
      <c r="X19" s="26">
        <v>0.4</v>
      </c>
      <c r="Y19" s="27">
        <v>2.78</v>
      </c>
      <c r="Z19" s="72">
        <v>-0.5395833333333333</v>
      </c>
      <c r="AA19" s="72">
        <v>1.9650832025015181</v>
      </c>
    </row>
    <row r="20" spans="1:27" x14ac:dyDescent="0.2">
      <c r="A20" s="37" t="s">
        <v>17</v>
      </c>
      <c r="B20" s="25">
        <v>6.2</v>
      </c>
      <c r="C20" s="25">
        <v>7.11</v>
      </c>
      <c r="D20" s="25">
        <v>7.1</v>
      </c>
      <c r="E20" s="25">
        <v>7</v>
      </c>
      <c r="F20" s="25">
        <v>6.84</v>
      </c>
      <c r="G20" s="25">
        <v>6.96</v>
      </c>
      <c r="H20" s="25">
        <v>5.65</v>
      </c>
      <c r="I20" s="25">
        <v>5.34</v>
      </c>
      <c r="J20" s="25">
        <v>4.88</v>
      </c>
      <c r="K20" s="25">
        <v>4.49</v>
      </c>
      <c r="L20" s="25">
        <v>4.4000000000000004</v>
      </c>
      <c r="M20" s="25">
        <v>4.05</v>
      </c>
      <c r="N20" s="25">
        <v>4.4400000000000004</v>
      </c>
      <c r="O20" s="25">
        <v>4.91</v>
      </c>
      <c r="P20" s="26">
        <v>5.49</v>
      </c>
      <c r="Q20" s="25">
        <v>7.28</v>
      </c>
      <c r="R20" s="26">
        <v>8.48</v>
      </c>
      <c r="S20" s="26">
        <v>10.3</v>
      </c>
      <c r="T20" s="26">
        <v>10.98</v>
      </c>
      <c r="U20" s="26">
        <v>12.44</v>
      </c>
      <c r="V20" s="26">
        <v>10.31</v>
      </c>
      <c r="W20" s="26">
        <v>11.67</v>
      </c>
      <c r="X20" s="26">
        <v>13.04</v>
      </c>
      <c r="Y20" s="27">
        <v>17.61</v>
      </c>
      <c r="Z20" s="72">
        <v>7.7904166666666654</v>
      </c>
      <c r="AA20" s="72">
        <v>3.4271517888850478</v>
      </c>
    </row>
    <row r="21" spans="1:27" x14ac:dyDescent="0.2">
      <c r="A21" s="37" t="s">
        <v>18</v>
      </c>
      <c r="B21" s="25">
        <v>14.27</v>
      </c>
      <c r="C21" s="25">
        <v>15.12</v>
      </c>
      <c r="D21" s="25">
        <v>14.49</v>
      </c>
      <c r="E21" s="25">
        <v>14.66</v>
      </c>
      <c r="F21" s="25">
        <v>15.32</v>
      </c>
      <c r="G21" s="25">
        <v>15.4</v>
      </c>
      <c r="H21" s="25">
        <v>12.75</v>
      </c>
      <c r="I21" s="25">
        <v>12.47</v>
      </c>
      <c r="J21" s="25">
        <v>12.19</v>
      </c>
      <c r="K21" s="25">
        <v>11.4</v>
      </c>
      <c r="L21" s="25">
        <v>12.84</v>
      </c>
      <c r="M21" s="25">
        <v>14.06</v>
      </c>
      <c r="N21" s="25">
        <v>13.76</v>
      </c>
      <c r="O21" s="25">
        <v>16.18</v>
      </c>
      <c r="P21" s="26">
        <v>17.98</v>
      </c>
      <c r="Q21" s="25">
        <v>21.29</v>
      </c>
      <c r="R21" s="26">
        <v>23.81</v>
      </c>
      <c r="S21" s="26">
        <v>26.8</v>
      </c>
      <c r="T21" s="26">
        <v>28.04</v>
      </c>
      <c r="U21" s="26">
        <v>29.58</v>
      </c>
      <c r="V21" s="26">
        <v>27.19</v>
      </c>
      <c r="W21" s="26">
        <v>30.7</v>
      </c>
      <c r="X21" s="26">
        <v>33.520000000000003</v>
      </c>
      <c r="Y21" s="27">
        <v>39.18</v>
      </c>
      <c r="Z21" s="72">
        <v>19.708333333333332</v>
      </c>
      <c r="AA21" s="72">
        <v>8.0233624452305712</v>
      </c>
    </row>
    <row r="22" spans="1:27" x14ac:dyDescent="0.2">
      <c r="A22" s="31" t="s">
        <v>125</v>
      </c>
      <c r="B22" s="38">
        <v>24.7</v>
      </c>
      <c r="C22" s="38">
        <v>26.79</v>
      </c>
      <c r="D22" s="38">
        <v>24.57</v>
      </c>
      <c r="E22" s="38">
        <v>25.78</v>
      </c>
      <c r="F22" s="38">
        <v>24.8</v>
      </c>
      <c r="G22" s="38">
        <v>25.52</v>
      </c>
      <c r="H22" s="38">
        <v>23.97</v>
      </c>
      <c r="I22" s="38">
        <v>21.19</v>
      </c>
      <c r="J22" s="38">
        <v>20.97</v>
      </c>
      <c r="K22" s="38">
        <v>22.51</v>
      </c>
      <c r="L22" s="38">
        <v>23.81</v>
      </c>
      <c r="M22" s="38">
        <v>29.92</v>
      </c>
      <c r="N22" s="38">
        <v>31.22</v>
      </c>
      <c r="O22" s="38">
        <v>33.04</v>
      </c>
      <c r="P22" s="39">
        <v>36.36</v>
      </c>
      <c r="Q22" s="38">
        <v>38.94</v>
      </c>
      <c r="R22" s="39">
        <v>43.71</v>
      </c>
      <c r="S22" s="39">
        <v>46.12</v>
      </c>
      <c r="T22" s="39">
        <v>48.58</v>
      </c>
      <c r="U22" s="39">
        <v>52.22</v>
      </c>
      <c r="V22" s="39">
        <v>47.6</v>
      </c>
      <c r="W22" s="39">
        <v>51.64</v>
      </c>
      <c r="X22" s="39">
        <v>56.06</v>
      </c>
      <c r="Y22" s="41">
        <v>64.11</v>
      </c>
      <c r="Z22" s="74">
        <v>35.172083333333333</v>
      </c>
      <c r="AA22" s="74">
        <v>12.886223509647035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12.5</v>
      </c>
      <c r="C26" s="18">
        <v>10.64</v>
      </c>
      <c r="D26" s="18">
        <v>9.9499999999999993</v>
      </c>
      <c r="E26" s="18">
        <v>10.1</v>
      </c>
      <c r="F26" s="18">
        <v>10.15</v>
      </c>
      <c r="G26" s="18">
        <v>11.49</v>
      </c>
      <c r="H26" s="18">
        <v>16.170000000000002</v>
      </c>
      <c r="I26" s="18">
        <v>15.08</v>
      </c>
      <c r="J26" s="18">
        <v>17.739999999999998</v>
      </c>
      <c r="K26" s="18">
        <v>20.84</v>
      </c>
      <c r="L26" s="18">
        <v>21.46</v>
      </c>
      <c r="M26" s="18">
        <v>20.8</v>
      </c>
      <c r="N26" s="18">
        <v>18.62</v>
      </c>
      <c r="O26" s="18">
        <v>17.98</v>
      </c>
      <c r="P26" s="18">
        <v>20.309999999999999</v>
      </c>
      <c r="Q26" s="18">
        <v>20.2</v>
      </c>
      <c r="R26" s="18">
        <v>18.11</v>
      </c>
      <c r="S26" s="19">
        <v>17.53</v>
      </c>
      <c r="T26" s="19">
        <v>16.14</v>
      </c>
      <c r="U26" s="19">
        <v>12.87</v>
      </c>
      <c r="V26" s="19">
        <v>17.13</v>
      </c>
      <c r="W26" s="19">
        <v>14.85</v>
      </c>
      <c r="X26" s="19">
        <v>15.62</v>
      </c>
      <c r="Y26" s="20">
        <v>9.69</v>
      </c>
      <c r="Z26" s="71">
        <v>15.665416666666665</v>
      </c>
      <c r="AA26" s="71">
        <v>3.9043921523983904</v>
      </c>
    </row>
    <row r="27" spans="1:27" x14ac:dyDescent="0.2">
      <c r="A27" s="21" t="s">
        <v>20</v>
      </c>
      <c r="B27" s="22">
        <v>13.32</v>
      </c>
      <c r="C27" s="22">
        <v>15.31</v>
      </c>
      <c r="D27" s="22">
        <v>13.27</v>
      </c>
      <c r="E27" s="22">
        <v>12.08</v>
      </c>
      <c r="F27" s="22">
        <v>13.15</v>
      </c>
      <c r="G27" s="22">
        <v>14.39</v>
      </c>
      <c r="H27" s="22">
        <v>15.97</v>
      </c>
      <c r="I27" s="22">
        <v>16.3</v>
      </c>
      <c r="J27" s="22">
        <v>19.98</v>
      </c>
      <c r="K27" s="22">
        <v>18.440000000000001</v>
      </c>
      <c r="L27" s="22">
        <v>17.809999999999999</v>
      </c>
      <c r="M27" s="22">
        <v>21.24</v>
      </c>
      <c r="N27" s="22">
        <v>19</v>
      </c>
      <c r="O27" s="22">
        <v>18.84</v>
      </c>
      <c r="P27" s="22">
        <v>17.68</v>
      </c>
      <c r="Q27" s="22">
        <v>15.39</v>
      </c>
      <c r="R27" s="22">
        <v>14.39</v>
      </c>
      <c r="S27" s="23">
        <v>12.76</v>
      </c>
      <c r="T27" s="23">
        <v>12.57</v>
      </c>
      <c r="U27" s="23">
        <v>9.64</v>
      </c>
      <c r="V27" s="23">
        <v>11.1</v>
      </c>
      <c r="W27" s="23">
        <v>10.15</v>
      </c>
      <c r="X27" s="23">
        <v>10.31</v>
      </c>
      <c r="Y27" s="24">
        <v>7.95</v>
      </c>
      <c r="Z27" s="72">
        <v>14.626666666666665</v>
      </c>
      <c r="AA27" s="72">
        <v>3.5479408194008992</v>
      </c>
    </row>
    <row r="28" spans="1:27" x14ac:dyDescent="0.2">
      <c r="A28" s="21" t="s">
        <v>21</v>
      </c>
      <c r="B28" s="22">
        <v>25.31</v>
      </c>
      <c r="C28" s="22">
        <v>24.21</v>
      </c>
      <c r="D28" s="22">
        <v>24.03</v>
      </c>
      <c r="E28" s="22">
        <v>23.23</v>
      </c>
      <c r="F28" s="22">
        <v>24.22</v>
      </c>
      <c r="G28" s="22">
        <v>20.92</v>
      </c>
      <c r="H28" s="22">
        <v>23.04</v>
      </c>
      <c r="I28" s="22">
        <v>22.06</v>
      </c>
      <c r="J28" s="22">
        <v>24.56</v>
      </c>
      <c r="K28" s="22">
        <v>23.11</v>
      </c>
      <c r="L28" s="22">
        <v>23.8</v>
      </c>
      <c r="M28" s="22">
        <v>19.2</v>
      </c>
      <c r="N28" s="22">
        <v>20.11</v>
      </c>
      <c r="O28" s="22">
        <v>19.670000000000002</v>
      </c>
      <c r="P28" s="22">
        <v>17.989999999999998</v>
      </c>
      <c r="Q28" s="22">
        <v>16.75</v>
      </c>
      <c r="R28" s="22">
        <v>16.77</v>
      </c>
      <c r="S28" s="23">
        <v>15.54</v>
      </c>
      <c r="T28" s="23">
        <v>15.49</v>
      </c>
      <c r="U28" s="23">
        <v>12.6</v>
      </c>
      <c r="V28" s="23">
        <v>13.78</v>
      </c>
      <c r="W28" s="23">
        <v>11.78</v>
      </c>
      <c r="X28" s="23">
        <v>11.55</v>
      </c>
      <c r="Y28" s="24">
        <v>10.9</v>
      </c>
      <c r="Z28" s="72">
        <v>19.192499999999999</v>
      </c>
      <c r="AA28" s="72">
        <v>4.7330836074152121</v>
      </c>
    </row>
    <row r="29" spans="1:27" x14ac:dyDescent="0.2">
      <c r="A29" s="21" t="s">
        <v>22</v>
      </c>
      <c r="B29" s="25">
        <v>28.28</v>
      </c>
      <c r="C29" s="25">
        <v>27.8</v>
      </c>
      <c r="D29" s="25">
        <v>30.43</v>
      </c>
      <c r="E29" s="25">
        <v>31.24</v>
      </c>
      <c r="F29" s="25">
        <v>29.87</v>
      </c>
      <c r="G29" s="25">
        <v>32.89</v>
      </c>
      <c r="H29" s="25">
        <v>28.65</v>
      </c>
      <c r="I29" s="25">
        <v>30.04</v>
      </c>
      <c r="J29" s="25">
        <v>24.79</v>
      </c>
      <c r="K29" s="25">
        <v>23.59</v>
      </c>
      <c r="L29" s="25">
        <v>21.75</v>
      </c>
      <c r="M29" s="25">
        <v>20.73</v>
      </c>
      <c r="N29" s="25">
        <v>22.79</v>
      </c>
      <c r="O29" s="25">
        <v>23.3</v>
      </c>
      <c r="P29" s="25">
        <v>22.17</v>
      </c>
      <c r="Q29" s="25">
        <v>22.53</v>
      </c>
      <c r="R29" s="25">
        <v>24.99</v>
      </c>
      <c r="S29" s="26">
        <v>24.35</v>
      </c>
      <c r="T29" s="26">
        <v>25.54</v>
      </c>
      <c r="U29" s="26">
        <v>24.09</v>
      </c>
      <c r="V29" s="26">
        <v>23.71</v>
      </c>
      <c r="W29" s="26">
        <v>21.78</v>
      </c>
      <c r="X29" s="26">
        <v>22.5</v>
      </c>
      <c r="Y29" s="27">
        <v>23.86</v>
      </c>
      <c r="Z29" s="72">
        <v>25.486250000000002</v>
      </c>
      <c r="AA29" s="72">
        <v>3.4883368561162511</v>
      </c>
    </row>
    <row r="30" spans="1:27" x14ac:dyDescent="0.2">
      <c r="A30" s="31" t="s">
        <v>23</v>
      </c>
      <c r="B30" s="32">
        <v>20.59</v>
      </c>
      <c r="C30" s="32">
        <v>22.04</v>
      </c>
      <c r="D30" s="32">
        <v>22.31</v>
      </c>
      <c r="E30" s="32">
        <v>23.34</v>
      </c>
      <c r="F30" s="32">
        <v>22.61</v>
      </c>
      <c r="G30" s="32">
        <v>20.309999999999999</v>
      </c>
      <c r="H30" s="32">
        <v>16.170000000000002</v>
      </c>
      <c r="I30" s="32">
        <v>16.52</v>
      </c>
      <c r="J30" s="32">
        <v>12.93</v>
      </c>
      <c r="K30" s="32">
        <v>14.01</v>
      </c>
      <c r="L30" s="32">
        <v>15.18</v>
      </c>
      <c r="M30" s="32">
        <v>18.04</v>
      </c>
      <c r="N30" s="32">
        <v>19.48</v>
      </c>
      <c r="O30" s="32">
        <v>20.21</v>
      </c>
      <c r="P30" s="32">
        <v>21.86</v>
      </c>
      <c r="Q30" s="32">
        <v>25.13</v>
      </c>
      <c r="R30" s="32">
        <v>25.73</v>
      </c>
      <c r="S30" s="33">
        <v>29.82</v>
      </c>
      <c r="T30" s="33">
        <v>30.27</v>
      </c>
      <c r="U30" s="33">
        <v>40.81</v>
      </c>
      <c r="V30" s="33">
        <v>34.28</v>
      </c>
      <c r="W30" s="33">
        <v>41.45</v>
      </c>
      <c r="X30" s="33">
        <v>40.020000000000003</v>
      </c>
      <c r="Y30" s="34">
        <v>47.59</v>
      </c>
      <c r="Z30" s="73">
        <v>25.029166666666669</v>
      </c>
      <c r="AA30" s="73">
        <v>9.520052482805033</v>
      </c>
    </row>
    <row r="31" spans="1:27" x14ac:dyDescent="0.2">
      <c r="A31" s="17" t="s">
        <v>126</v>
      </c>
      <c r="B31" s="35">
        <v>-7.17</v>
      </c>
      <c r="C31" s="35">
        <v>-5.71</v>
      </c>
      <c r="D31" s="35">
        <v>-4.92</v>
      </c>
      <c r="E31" s="35">
        <v>-5.03</v>
      </c>
      <c r="F31" s="35">
        <v>-5.16</v>
      </c>
      <c r="G31" s="35">
        <v>-6.07</v>
      </c>
      <c r="H31" s="35">
        <v>-10.119999999999999</v>
      </c>
      <c r="I31" s="35">
        <v>-9.5299999999999994</v>
      </c>
      <c r="J31" s="35">
        <v>-11.2</v>
      </c>
      <c r="K31" s="35">
        <v>-16.739999999999998</v>
      </c>
      <c r="L31" s="35">
        <v>-13.68</v>
      </c>
      <c r="M31" s="35">
        <v>-13.5</v>
      </c>
      <c r="N31" s="35">
        <v>-12.67</v>
      </c>
      <c r="O31" s="35">
        <v>-11.59</v>
      </c>
      <c r="P31" s="36">
        <v>-13.95</v>
      </c>
      <c r="Q31" s="35">
        <v>-14.98</v>
      </c>
      <c r="R31" s="36">
        <v>-12.77</v>
      </c>
      <c r="S31" s="36">
        <v>-13.04</v>
      </c>
      <c r="T31" s="36">
        <v>-11.36</v>
      </c>
      <c r="U31" s="36">
        <v>-8.2799999999999994</v>
      </c>
      <c r="V31" s="36">
        <v>-12.09</v>
      </c>
      <c r="W31" s="36">
        <v>-11.11</v>
      </c>
      <c r="X31" s="36">
        <v>-11.25</v>
      </c>
      <c r="Y31" s="40">
        <v>-4.79</v>
      </c>
      <c r="Z31" s="53">
        <v>-10.279583333333331</v>
      </c>
      <c r="AA31" s="53">
        <v>3.5685784274348831</v>
      </c>
    </row>
    <row r="32" spans="1:27" x14ac:dyDescent="0.2">
      <c r="A32" s="37" t="s">
        <v>24</v>
      </c>
      <c r="B32" s="25">
        <v>-0.2</v>
      </c>
      <c r="C32" s="25">
        <v>-0.19</v>
      </c>
      <c r="D32" s="25">
        <v>0</v>
      </c>
      <c r="E32" s="25">
        <v>0.01</v>
      </c>
      <c r="F32" s="25">
        <v>0</v>
      </c>
      <c r="G32" s="25">
        <v>-0.11</v>
      </c>
      <c r="H32" s="25">
        <v>-1.26</v>
      </c>
      <c r="I32" s="25">
        <v>-1.52</v>
      </c>
      <c r="J32" s="25">
        <v>-2.7</v>
      </c>
      <c r="K32" s="25">
        <v>-3.09</v>
      </c>
      <c r="L32" s="25">
        <v>-3.54</v>
      </c>
      <c r="M32" s="25">
        <v>-3.32</v>
      </c>
      <c r="N32" s="25">
        <v>-2.23</v>
      </c>
      <c r="O32" s="25">
        <v>-2.36</v>
      </c>
      <c r="P32" s="26">
        <v>-3.01</v>
      </c>
      <c r="Q32" s="25">
        <v>-2.9</v>
      </c>
      <c r="R32" s="26">
        <v>-1.8</v>
      </c>
      <c r="S32" s="26">
        <v>-1.39</v>
      </c>
      <c r="T32" s="26">
        <v>-0.98</v>
      </c>
      <c r="U32" s="26">
        <v>0</v>
      </c>
      <c r="V32" s="26">
        <v>-1</v>
      </c>
      <c r="W32" s="26">
        <v>0</v>
      </c>
      <c r="X32" s="26">
        <v>-0.32</v>
      </c>
      <c r="Y32" s="27">
        <v>0.61</v>
      </c>
      <c r="Z32" s="72">
        <v>-1.3041666666666669</v>
      </c>
      <c r="AA32" s="72">
        <v>1.3051333987013731</v>
      </c>
    </row>
    <row r="33" spans="1:28" x14ac:dyDescent="0.2">
      <c r="A33" s="37" t="s">
        <v>25</v>
      </c>
      <c r="B33" s="25">
        <v>0.93</v>
      </c>
      <c r="C33" s="25">
        <v>0.99</v>
      </c>
      <c r="D33" s="25">
        <v>1.1599999999999999</v>
      </c>
      <c r="E33" s="25">
        <v>1.31</v>
      </c>
      <c r="F33" s="25">
        <v>1.21</v>
      </c>
      <c r="G33" s="25">
        <v>1.1499999999999999</v>
      </c>
      <c r="H33" s="25">
        <v>0.72</v>
      </c>
      <c r="I33" s="25">
        <v>0.77</v>
      </c>
      <c r="J33" s="25">
        <v>0.28000000000000003</v>
      </c>
      <c r="K33" s="25">
        <v>0.33</v>
      </c>
      <c r="L33" s="25">
        <v>0.31</v>
      </c>
      <c r="M33" s="25">
        <v>0.22</v>
      </c>
      <c r="N33" s="25">
        <v>0.51</v>
      </c>
      <c r="O33" s="25">
        <v>0.51</v>
      </c>
      <c r="P33" s="26">
        <v>0.53</v>
      </c>
      <c r="Q33" s="25">
        <v>0.77</v>
      </c>
      <c r="R33" s="26">
        <v>1.07</v>
      </c>
      <c r="S33" s="26">
        <v>1.4</v>
      </c>
      <c r="T33" s="26">
        <v>1.65</v>
      </c>
      <c r="U33" s="26">
        <v>3.01</v>
      </c>
      <c r="V33" s="26">
        <v>2.04</v>
      </c>
      <c r="W33" s="26">
        <v>3.13</v>
      </c>
      <c r="X33" s="26">
        <v>2.99</v>
      </c>
      <c r="Y33" s="27">
        <v>4.3899999999999997</v>
      </c>
      <c r="Z33" s="72">
        <v>1.3074999999999999</v>
      </c>
      <c r="AA33" s="72">
        <v>1.0745929461893935</v>
      </c>
    </row>
    <row r="34" spans="1:28" x14ac:dyDescent="0.2">
      <c r="A34" s="37" t="s">
        <v>26</v>
      </c>
      <c r="B34" s="25">
        <v>3.87</v>
      </c>
      <c r="C34" s="25">
        <v>4.37</v>
      </c>
      <c r="D34" s="25">
        <v>4.37</v>
      </c>
      <c r="E34" s="25">
        <v>4.53</v>
      </c>
      <c r="F34" s="25">
        <v>4.16</v>
      </c>
      <c r="G34" s="25">
        <v>3.85</v>
      </c>
      <c r="H34" s="25">
        <v>2.75</v>
      </c>
      <c r="I34" s="25">
        <v>3.28</v>
      </c>
      <c r="J34" s="25">
        <v>2.31</v>
      </c>
      <c r="K34" s="25">
        <v>2.2999999999999998</v>
      </c>
      <c r="L34" s="25">
        <v>2.56</v>
      </c>
      <c r="M34" s="25">
        <v>2.99</v>
      </c>
      <c r="N34" s="25">
        <v>3.54</v>
      </c>
      <c r="O34" s="25">
        <v>3.58</v>
      </c>
      <c r="P34" s="26">
        <v>4.0999999999999996</v>
      </c>
      <c r="Q34" s="25">
        <v>5.03</v>
      </c>
      <c r="R34" s="26">
        <v>5.24</v>
      </c>
      <c r="S34" s="26">
        <v>6.42</v>
      </c>
      <c r="T34" s="26">
        <v>6.47</v>
      </c>
      <c r="U34" s="26">
        <v>9.7200000000000006</v>
      </c>
      <c r="V34" s="26">
        <v>7.94</v>
      </c>
      <c r="W34" s="26">
        <v>10.65</v>
      </c>
      <c r="X34" s="26">
        <v>9.8699999999999992</v>
      </c>
      <c r="Y34" s="27">
        <v>11.27</v>
      </c>
      <c r="Z34" s="72">
        <v>5.215416666666667</v>
      </c>
      <c r="AA34" s="72">
        <v>2.7252027912841981</v>
      </c>
    </row>
    <row r="35" spans="1:28" x14ac:dyDescent="0.2">
      <c r="A35" s="31" t="s">
        <v>127</v>
      </c>
      <c r="B35" s="38">
        <v>8.82</v>
      </c>
      <c r="C35" s="38">
        <v>9.9499999999999993</v>
      </c>
      <c r="D35" s="38">
        <v>9.3000000000000007</v>
      </c>
      <c r="E35" s="38">
        <v>9.5500000000000007</v>
      </c>
      <c r="F35" s="38">
        <v>10.19</v>
      </c>
      <c r="G35" s="38">
        <v>9.8699999999999992</v>
      </c>
      <c r="H35" s="38">
        <v>7.16</v>
      </c>
      <c r="I35" s="38">
        <v>7.85</v>
      </c>
      <c r="J35" s="38">
        <v>6.27</v>
      </c>
      <c r="K35" s="38">
        <v>6.55</v>
      </c>
      <c r="L35" s="38">
        <v>7.34</v>
      </c>
      <c r="M35" s="38">
        <v>9.64</v>
      </c>
      <c r="N35" s="38">
        <v>10.08</v>
      </c>
      <c r="O35" s="38">
        <v>11.05</v>
      </c>
      <c r="P35" s="39">
        <v>11.66</v>
      </c>
      <c r="Q35" s="38">
        <v>12.12</v>
      </c>
      <c r="R35" s="39">
        <v>12.77</v>
      </c>
      <c r="S35" s="39">
        <v>14.62</v>
      </c>
      <c r="T35" s="39">
        <v>14.43</v>
      </c>
      <c r="U35" s="39">
        <v>19.62</v>
      </c>
      <c r="V35" s="39">
        <v>18.71</v>
      </c>
      <c r="W35" s="39">
        <v>22.41</v>
      </c>
      <c r="X35" s="39">
        <v>20.83</v>
      </c>
      <c r="Y35" s="41">
        <v>22.73</v>
      </c>
      <c r="Z35" s="74">
        <v>12.230000000000002</v>
      </c>
      <c r="AA35" s="74">
        <v>5.0530188996282135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-22.85</v>
      </c>
      <c r="C40" s="25">
        <v>-22.27</v>
      </c>
      <c r="D40" s="25">
        <v>-16.989999999999998</v>
      </c>
      <c r="E40" s="25">
        <v>-15.3</v>
      </c>
      <c r="F40" s="25">
        <v>-21.8</v>
      </c>
      <c r="G40" s="25">
        <v>-23.33</v>
      </c>
      <c r="H40" s="25">
        <v>-30.02</v>
      </c>
      <c r="I40" s="25">
        <v>-25.24</v>
      </c>
      <c r="J40" s="25">
        <v>-31.74</v>
      </c>
      <c r="K40" s="25">
        <v>-31.67</v>
      </c>
      <c r="L40" s="25">
        <v>-33.99</v>
      </c>
      <c r="M40" s="25">
        <v>-38.51</v>
      </c>
      <c r="N40" s="25">
        <v>-35.090000000000003</v>
      </c>
      <c r="O40" s="25">
        <v>-33.57</v>
      </c>
      <c r="P40" s="25">
        <v>-41.52</v>
      </c>
      <c r="Q40" s="25">
        <v>-37.700000000000003</v>
      </c>
      <c r="R40" s="25">
        <v>-32.81</v>
      </c>
      <c r="S40" s="25">
        <v>-31.13</v>
      </c>
      <c r="T40" s="18">
        <v>-25</v>
      </c>
      <c r="U40" s="18">
        <v>-25.41</v>
      </c>
      <c r="V40" s="18">
        <v>-30.23</v>
      </c>
      <c r="W40" s="18">
        <v>-28.35</v>
      </c>
      <c r="X40" s="20">
        <v>-24.06</v>
      </c>
      <c r="Z40" s="75">
        <v>-28.633913043478262</v>
      </c>
      <c r="AA40" s="71">
        <v>6.7615226493408631</v>
      </c>
      <c r="AB40" s="47"/>
    </row>
    <row r="41" spans="1:28" x14ac:dyDescent="0.2">
      <c r="A41" s="48" t="s">
        <v>118</v>
      </c>
      <c r="B41" s="28">
        <v>-10.199999999999999</v>
      </c>
      <c r="C41" s="28">
        <v>-7.4</v>
      </c>
      <c r="D41" s="28">
        <v>-6.87</v>
      </c>
      <c r="E41" s="28">
        <v>-6.23</v>
      </c>
      <c r="F41" s="28">
        <v>-10.31</v>
      </c>
      <c r="G41" s="28">
        <v>-10.63</v>
      </c>
      <c r="H41" s="28">
        <v>-12.82</v>
      </c>
      <c r="I41" s="28">
        <v>-13.84</v>
      </c>
      <c r="J41" s="28">
        <v>-20.82</v>
      </c>
      <c r="K41" s="28">
        <v>-19.61</v>
      </c>
      <c r="L41" s="28">
        <v>-21.8</v>
      </c>
      <c r="M41" s="28">
        <v>-21.89</v>
      </c>
      <c r="N41" s="28">
        <v>-18.75</v>
      </c>
      <c r="O41" s="28">
        <v>-19.010000000000002</v>
      </c>
      <c r="P41" s="28">
        <v>-24.01</v>
      </c>
      <c r="Q41" s="28">
        <v>-19.61</v>
      </c>
      <c r="R41" s="28">
        <v>-18.399999999999999</v>
      </c>
      <c r="S41" s="28">
        <v>-16.399999999999999</v>
      </c>
      <c r="T41" s="25">
        <v>-10.34</v>
      </c>
      <c r="U41" s="25">
        <v>-12.28</v>
      </c>
      <c r="V41" s="25">
        <v>-12.61</v>
      </c>
      <c r="W41" s="25">
        <v>-13.08</v>
      </c>
      <c r="X41" s="27">
        <v>-10.89</v>
      </c>
      <c r="Z41" s="76">
        <v>-14.686956521739125</v>
      </c>
      <c r="AA41" s="77">
        <v>5.3047272526772362</v>
      </c>
    </row>
    <row r="42" spans="1:28" x14ac:dyDescent="0.2">
      <c r="A42" s="49" t="s">
        <v>119</v>
      </c>
      <c r="B42" s="32">
        <v>-2.2200000000000002</v>
      </c>
      <c r="C42" s="32">
        <v>-0.77</v>
      </c>
      <c r="D42" s="32">
        <v>-0.11</v>
      </c>
      <c r="E42" s="32">
        <v>-0.32</v>
      </c>
      <c r="F42" s="32">
        <v>-1.18</v>
      </c>
      <c r="G42" s="32">
        <v>-3.39</v>
      </c>
      <c r="H42" s="32">
        <v>-3.83</v>
      </c>
      <c r="I42" s="32">
        <v>-5.68</v>
      </c>
      <c r="J42" s="32">
        <v>-9.2100000000000009</v>
      </c>
      <c r="K42" s="32">
        <v>-8.74</v>
      </c>
      <c r="L42" s="32">
        <v>-7.63</v>
      </c>
      <c r="M42" s="32">
        <v>-8.7100000000000009</v>
      </c>
      <c r="N42" s="32">
        <v>-8.09</v>
      </c>
      <c r="O42" s="32">
        <v>-8.39</v>
      </c>
      <c r="P42" s="32">
        <v>-8.56</v>
      </c>
      <c r="Q42" s="32">
        <v>-7.23</v>
      </c>
      <c r="R42" s="32">
        <v>-5.59</v>
      </c>
      <c r="S42" s="32">
        <v>-4.8</v>
      </c>
      <c r="T42" s="32">
        <v>-1.64</v>
      </c>
      <c r="U42" s="32">
        <v>-1.75</v>
      </c>
      <c r="V42" s="32">
        <v>-2.4700000000000002</v>
      </c>
      <c r="W42" s="32">
        <v>-2.27</v>
      </c>
      <c r="X42" s="34">
        <v>-1.72</v>
      </c>
      <c r="Z42" s="78">
        <v>-4.5347826086956529</v>
      </c>
      <c r="AA42" s="73">
        <v>3.186659507106032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-29.34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-14.2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v>-3.43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70.62</v>
      </c>
      <c r="C50" s="20">
        <v>64.84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51.59</v>
      </c>
      <c r="C51" s="63">
        <v>43.72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31.46</v>
      </c>
      <c r="C52" s="34">
        <v>26.54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-41.52</v>
      </c>
      <c r="F54" s="3"/>
      <c r="G54" s="103" t="s">
        <v>75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v>-28.35</v>
      </c>
    </row>
    <row r="55" spans="1:27" ht="12" customHeight="1" x14ac:dyDescent="0.25">
      <c r="A55" s="3"/>
      <c r="B55" s="55" t="s">
        <v>64</v>
      </c>
      <c r="C55" s="55"/>
      <c r="D55" s="56"/>
      <c r="E55" s="79">
        <v>-24.01</v>
      </c>
      <c r="F55" s="3"/>
      <c r="G55" s="104" t="s">
        <v>75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v>-13.08</v>
      </c>
    </row>
    <row r="56" spans="1:27" ht="12" customHeight="1" x14ac:dyDescent="0.25">
      <c r="A56" s="3"/>
      <c r="B56" s="57" t="s">
        <v>66</v>
      </c>
      <c r="C56" s="57"/>
      <c r="D56" s="58"/>
      <c r="E56" s="80">
        <v>-9.2100000000000009</v>
      </c>
      <c r="F56" s="64"/>
      <c r="G56" s="105" t="s">
        <v>86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v>-2.27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97.13</v>
      </c>
      <c r="C60" s="18">
        <v>97.18</v>
      </c>
      <c r="D60" s="18">
        <v>97.71</v>
      </c>
      <c r="E60" s="18">
        <v>96.98</v>
      </c>
      <c r="F60" s="18">
        <v>97.81</v>
      </c>
      <c r="G60" s="18">
        <v>96.13</v>
      </c>
      <c r="H60" s="18">
        <v>97.19</v>
      </c>
      <c r="I60" s="18">
        <v>97.45</v>
      </c>
      <c r="J60" s="18">
        <v>96.94</v>
      </c>
      <c r="K60" s="18">
        <v>96.41</v>
      </c>
      <c r="L60" s="18">
        <v>96.06</v>
      </c>
      <c r="M60" s="18">
        <v>94.91</v>
      </c>
      <c r="N60" s="18">
        <v>94.21</v>
      </c>
      <c r="O60" s="18">
        <v>93.63</v>
      </c>
      <c r="P60" s="19">
        <v>92.02</v>
      </c>
      <c r="Q60" s="18">
        <v>90.96</v>
      </c>
      <c r="R60" s="19">
        <v>89.25</v>
      </c>
      <c r="S60" s="19">
        <v>87.29</v>
      </c>
      <c r="T60" s="19">
        <v>86.27</v>
      </c>
      <c r="U60" s="19">
        <v>84.57</v>
      </c>
      <c r="V60" s="19">
        <v>86.75</v>
      </c>
      <c r="W60" s="19">
        <v>83.99</v>
      </c>
      <c r="X60" s="19">
        <v>81.22</v>
      </c>
      <c r="Y60" s="20">
        <v>76.67</v>
      </c>
      <c r="Z60" s="71">
        <v>92.030416666666667</v>
      </c>
      <c r="AA60" s="71">
        <v>6.1010829253764642</v>
      </c>
    </row>
    <row r="61" spans="1:27" x14ac:dyDescent="0.2">
      <c r="A61" s="60" t="s">
        <v>68</v>
      </c>
      <c r="B61" s="61">
        <v>89.45</v>
      </c>
      <c r="C61" s="61">
        <v>88.06</v>
      </c>
      <c r="D61" s="61">
        <v>89.36</v>
      </c>
      <c r="E61" s="61">
        <v>88.73</v>
      </c>
      <c r="F61" s="61">
        <v>89.16</v>
      </c>
      <c r="G61" s="61">
        <v>88.63</v>
      </c>
      <c r="H61" s="61">
        <v>90.03</v>
      </c>
      <c r="I61" s="61">
        <v>92.46</v>
      </c>
      <c r="J61" s="61">
        <v>92.24</v>
      </c>
      <c r="K61" s="61">
        <v>91.14</v>
      </c>
      <c r="L61" s="61">
        <v>90.22</v>
      </c>
      <c r="M61" s="61">
        <v>86.52</v>
      </c>
      <c r="N61" s="61">
        <v>86.16</v>
      </c>
      <c r="O61" s="61">
        <v>83.36</v>
      </c>
      <c r="P61" s="62">
        <v>81.84</v>
      </c>
      <c r="Q61" s="61">
        <v>78.42</v>
      </c>
      <c r="R61" s="62">
        <v>75.17</v>
      </c>
      <c r="S61" s="62">
        <v>71.95</v>
      </c>
      <c r="T61" s="62">
        <v>70.650000000000006</v>
      </c>
      <c r="U61" s="62">
        <v>68.3</v>
      </c>
      <c r="V61" s="62">
        <v>71.27</v>
      </c>
      <c r="W61" s="62">
        <v>67.94</v>
      </c>
      <c r="X61" s="62">
        <v>65.010000000000005</v>
      </c>
      <c r="Y61" s="63">
        <v>58.42</v>
      </c>
      <c r="Z61" s="77">
        <v>81.437083333333348</v>
      </c>
      <c r="AA61" s="77">
        <v>10.179366803219615</v>
      </c>
    </row>
    <row r="62" spans="1:27" x14ac:dyDescent="0.2">
      <c r="A62" s="31" t="s">
        <v>69</v>
      </c>
      <c r="B62" s="32">
        <v>61.17</v>
      </c>
      <c r="C62" s="32">
        <v>58.96</v>
      </c>
      <c r="D62" s="32">
        <v>58.81</v>
      </c>
      <c r="E62" s="32">
        <v>59.7</v>
      </c>
      <c r="F62" s="32">
        <v>59.05</v>
      </c>
      <c r="G62" s="32">
        <v>59.01</v>
      </c>
      <c r="H62" s="32">
        <v>64.67</v>
      </c>
      <c r="I62" s="32">
        <v>64.41</v>
      </c>
      <c r="J62" s="32">
        <v>67.22</v>
      </c>
      <c r="K62" s="32">
        <v>69.819999999999993</v>
      </c>
      <c r="L62" s="32">
        <v>67.150000000000006</v>
      </c>
      <c r="M62" s="32">
        <v>65.91</v>
      </c>
      <c r="N62" s="32">
        <v>65.66</v>
      </c>
      <c r="O62" s="32">
        <v>62.8</v>
      </c>
      <c r="P62" s="33">
        <v>59.64</v>
      </c>
      <c r="Q62" s="32">
        <v>54.74</v>
      </c>
      <c r="R62" s="33">
        <v>51.6</v>
      </c>
      <c r="S62" s="33">
        <v>47.38</v>
      </c>
      <c r="T62" s="33">
        <v>46.58</v>
      </c>
      <c r="U62" s="33">
        <v>43.22</v>
      </c>
      <c r="V62" s="33">
        <v>47.37</v>
      </c>
      <c r="W62" s="33">
        <v>45.25</v>
      </c>
      <c r="X62" s="33">
        <v>42.82</v>
      </c>
      <c r="Y62" s="34">
        <v>36.630000000000003</v>
      </c>
      <c r="Z62" s="73">
        <v>56.648749999999986</v>
      </c>
      <c r="AA62" s="73">
        <v>9.3010454356299768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84</v>
      </c>
      <c r="C3" s="87"/>
      <c r="D3" s="88"/>
      <c r="E3" s="3"/>
      <c r="F3" s="5" t="s">
        <v>1</v>
      </c>
      <c r="G3" s="5"/>
      <c r="H3" s="101" t="s">
        <v>78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70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1140</v>
      </c>
      <c r="C8" s="70">
        <v>1180</v>
      </c>
      <c r="D8" s="70">
        <v>1194</v>
      </c>
      <c r="E8" s="70">
        <v>1208</v>
      </c>
      <c r="F8" s="70">
        <v>1409</v>
      </c>
      <c r="G8" s="70">
        <v>1611</v>
      </c>
      <c r="H8" s="70">
        <v>1666</v>
      </c>
      <c r="I8" s="70">
        <v>1692</v>
      </c>
      <c r="J8" s="70">
        <v>1535</v>
      </c>
      <c r="K8" s="70">
        <v>1345</v>
      </c>
      <c r="L8" s="70">
        <v>1032</v>
      </c>
      <c r="M8" s="70">
        <v>3516</v>
      </c>
      <c r="N8" s="70">
        <v>3557</v>
      </c>
      <c r="O8" s="70">
        <v>3468</v>
      </c>
      <c r="P8" s="70">
        <v>3258</v>
      </c>
      <c r="Q8" s="70">
        <v>3162</v>
      </c>
      <c r="R8" s="70">
        <v>3206</v>
      </c>
      <c r="S8" s="70">
        <v>3381</v>
      </c>
      <c r="T8" s="68">
        <v>3199</v>
      </c>
      <c r="U8" s="68">
        <v>3173</v>
      </c>
      <c r="V8" s="68">
        <v>2797</v>
      </c>
      <c r="W8" s="68">
        <v>2732</v>
      </c>
      <c r="X8" s="68">
        <v>2455</v>
      </c>
      <c r="Y8" s="67">
        <v>1358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12.28</v>
      </c>
      <c r="C12" s="18">
        <v>12.71</v>
      </c>
      <c r="D12" s="18">
        <v>11.31</v>
      </c>
      <c r="E12" s="18">
        <v>11.67</v>
      </c>
      <c r="F12" s="18">
        <v>12.14</v>
      </c>
      <c r="G12" s="18">
        <v>11.61</v>
      </c>
      <c r="H12" s="18">
        <v>13.27</v>
      </c>
      <c r="I12" s="18">
        <v>15.9</v>
      </c>
      <c r="J12" s="18">
        <v>17.850000000000001</v>
      </c>
      <c r="K12" s="18">
        <v>18.96</v>
      </c>
      <c r="L12" s="18">
        <v>19.57</v>
      </c>
      <c r="M12" s="18">
        <v>17.61</v>
      </c>
      <c r="N12" s="18">
        <v>16.920000000000002</v>
      </c>
      <c r="O12" s="18">
        <v>16.440000000000001</v>
      </c>
      <c r="P12" s="18">
        <v>14.86</v>
      </c>
      <c r="Q12" s="18">
        <v>13.31</v>
      </c>
      <c r="R12" s="18">
        <v>13.1</v>
      </c>
      <c r="S12" s="19">
        <v>12.36</v>
      </c>
      <c r="T12" s="19">
        <v>10.63</v>
      </c>
      <c r="U12" s="19">
        <v>9.9</v>
      </c>
      <c r="V12" s="19">
        <v>8.51</v>
      </c>
      <c r="W12" s="19">
        <v>7.43</v>
      </c>
      <c r="X12" s="19">
        <v>6.68</v>
      </c>
      <c r="Y12" s="20">
        <v>6.04</v>
      </c>
      <c r="Z12" s="71">
        <v>12.960833333333333</v>
      </c>
      <c r="AA12" s="71">
        <v>3.7635412517499014</v>
      </c>
    </row>
    <row r="13" spans="1:27" x14ac:dyDescent="0.2">
      <c r="A13" s="21" t="s">
        <v>11</v>
      </c>
      <c r="B13" s="22">
        <v>30.26</v>
      </c>
      <c r="C13" s="22">
        <v>30.76</v>
      </c>
      <c r="D13" s="22">
        <v>30.15</v>
      </c>
      <c r="E13" s="22">
        <v>31.21</v>
      </c>
      <c r="F13" s="22">
        <v>29.74</v>
      </c>
      <c r="G13" s="22">
        <v>26.94</v>
      </c>
      <c r="H13" s="22">
        <v>30.97</v>
      </c>
      <c r="I13" s="22">
        <v>29.43</v>
      </c>
      <c r="J13" s="22">
        <v>28.14</v>
      </c>
      <c r="K13" s="22">
        <v>30.26</v>
      </c>
      <c r="L13" s="22">
        <v>28.59</v>
      </c>
      <c r="M13" s="22">
        <v>28.3</v>
      </c>
      <c r="N13" s="22">
        <v>27.78</v>
      </c>
      <c r="O13" s="22">
        <v>26.47</v>
      </c>
      <c r="P13" s="22">
        <v>25.66</v>
      </c>
      <c r="Q13" s="22">
        <v>23.18</v>
      </c>
      <c r="R13" s="22">
        <v>20.09</v>
      </c>
      <c r="S13" s="23">
        <v>17.36</v>
      </c>
      <c r="T13" s="23">
        <v>15.66</v>
      </c>
      <c r="U13" s="23">
        <v>14.84</v>
      </c>
      <c r="V13" s="23">
        <v>13.41</v>
      </c>
      <c r="W13" s="23">
        <v>14.13</v>
      </c>
      <c r="X13" s="23">
        <v>12.06</v>
      </c>
      <c r="Y13" s="24">
        <v>10.6</v>
      </c>
      <c r="Z13" s="72">
        <v>23.999583333333334</v>
      </c>
      <c r="AA13" s="72">
        <v>7.0973935688402268</v>
      </c>
    </row>
    <row r="14" spans="1:27" x14ac:dyDescent="0.2">
      <c r="A14" s="21" t="s">
        <v>12</v>
      </c>
      <c r="B14" s="22">
        <v>20.09</v>
      </c>
      <c r="C14" s="22">
        <v>23.56</v>
      </c>
      <c r="D14" s="22">
        <v>22.95</v>
      </c>
      <c r="E14" s="22">
        <v>22.27</v>
      </c>
      <c r="F14" s="22">
        <v>21.65</v>
      </c>
      <c r="G14" s="22">
        <v>21.85</v>
      </c>
      <c r="H14" s="22">
        <v>21.19</v>
      </c>
      <c r="I14" s="22">
        <v>21.75</v>
      </c>
      <c r="J14" s="22">
        <v>22.02</v>
      </c>
      <c r="K14" s="22">
        <v>19.18</v>
      </c>
      <c r="L14" s="22">
        <v>19.670000000000002</v>
      </c>
      <c r="M14" s="22">
        <v>19.43</v>
      </c>
      <c r="N14" s="22">
        <v>19.510000000000002</v>
      </c>
      <c r="O14" s="22">
        <v>18.8</v>
      </c>
      <c r="P14" s="22">
        <v>18.48</v>
      </c>
      <c r="Q14" s="22">
        <v>17.62</v>
      </c>
      <c r="R14" s="22">
        <v>16.38</v>
      </c>
      <c r="S14" s="23">
        <v>16.71</v>
      </c>
      <c r="T14" s="23">
        <v>16.32</v>
      </c>
      <c r="U14" s="23">
        <v>15.82</v>
      </c>
      <c r="V14" s="23">
        <v>15.3</v>
      </c>
      <c r="W14" s="23">
        <v>15.23</v>
      </c>
      <c r="X14" s="23">
        <v>13.16</v>
      </c>
      <c r="Y14" s="24">
        <v>11.27</v>
      </c>
      <c r="Z14" s="72">
        <v>18.758750000000003</v>
      </c>
      <c r="AA14" s="72">
        <v>3.2155198545153838</v>
      </c>
    </row>
    <row r="15" spans="1:27" x14ac:dyDescent="0.2">
      <c r="A15" s="21" t="s">
        <v>13</v>
      </c>
      <c r="B15" s="25">
        <v>27.98</v>
      </c>
      <c r="C15" s="25">
        <v>23.9</v>
      </c>
      <c r="D15" s="25">
        <v>26.8</v>
      </c>
      <c r="E15" s="25">
        <v>26.66</v>
      </c>
      <c r="F15" s="25">
        <v>26.4</v>
      </c>
      <c r="G15" s="25">
        <v>27.68</v>
      </c>
      <c r="H15" s="25">
        <v>24.97</v>
      </c>
      <c r="I15" s="25">
        <v>23.4</v>
      </c>
      <c r="J15" s="25">
        <v>22.93</v>
      </c>
      <c r="K15" s="25">
        <v>23.05</v>
      </c>
      <c r="L15" s="25">
        <v>22.38</v>
      </c>
      <c r="M15" s="25">
        <v>23.55</v>
      </c>
      <c r="N15" s="25">
        <v>22.24</v>
      </c>
      <c r="O15" s="25">
        <v>23.93</v>
      </c>
      <c r="P15" s="25">
        <v>24.74</v>
      </c>
      <c r="Q15" s="25">
        <v>27.61</v>
      </c>
      <c r="R15" s="25">
        <v>29.6</v>
      </c>
      <c r="S15" s="26">
        <v>29.1</v>
      </c>
      <c r="T15" s="26">
        <v>29.38</v>
      </c>
      <c r="U15" s="26">
        <v>29.44</v>
      </c>
      <c r="V15" s="26">
        <v>31.36</v>
      </c>
      <c r="W15" s="26">
        <v>31.04</v>
      </c>
      <c r="X15" s="26">
        <v>31.28</v>
      </c>
      <c r="Y15" s="27">
        <v>30.04</v>
      </c>
      <c r="Z15" s="72">
        <v>26.644166666666667</v>
      </c>
      <c r="AA15" s="72">
        <v>3.052056921041149</v>
      </c>
    </row>
    <row r="16" spans="1:27" x14ac:dyDescent="0.2">
      <c r="A16" s="21" t="s">
        <v>14</v>
      </c>
      <c r="B16" s="28">
        <v>8.07</v>
      </c>
      <c r="C16" s="28">
        <v>8.2200000000000006</v>
      </c>
      <c r="D16" s="28">
        <v>7.62</v>
      </c>
      <c r="E16" s="28">
        <v>7.2</v>
      </c>
      <c r="F16" s="28">
        <v>8.3699999999999992</v>
      </c>
      <c r="G16" s="28">
        <v>10.24</v>
      </c>
      <c r="H16" s="28">
        <v>8.64</v>
      </c>
      <c r="I16" s="28">
        <v>8.33</v>
      </c>
      <c r="J16" s="28">
        <v>7.3</v>
      </c>
      <c r="K16" s="28">
        <v>6.99</v>
      </c>
      <c r="L16" s="28">
        <v>8.7200000000000006</v>
      </c>
      <c r="M16" s="28">
        <v>8.9600000000000009</v>
      </c>
      <c r="N16" s="28">
        <v>11.27</v>
      </c>
      <c r="O16" s="28">
        <v>11.59</v>
      </c>
      <c r="P16" s="28">
        <v>13.29</v>
      </c>
      <c r="Q16" s="28">
        <v>14.14</v>
      </c>
      <c r="R16" s="28">
        <v>16</v>
      </c>
      <c r="S16" s="29">
        <v>18.28</v>
      </c>
      <c r="T16" s="29">
        <v>20.54</v>
      </c>
      <c r="U16" s="29">
        <v>22.69</v>
      </c>
      <c r="V16" s="29">
        <v>23.88</v>
      </c>
      <c r="W16" s="29">
        <v>23.79</v>
      </c>
      <c r="X16" s="29">
        <v>26.8</v>
      </c>
      <c r="Y16" s="30">
        <v>29.9</v>
      </c>
      <c r="Z16" s="72">
        <v>13.784583333333332</v>
      </c>
      <c r="AA16" s="72">
        <v>7.1412043675307686</v>
      </c>
    </row>
    <row r="17" spans="1:27" x14ac:dyDescent="0.2">
      <c r="A17" s="31" t="s">
        <v>15</v>
      </c>
      <c r="B17" s="32">
        <v>1.32</v>
      </c>
      <c r="C17" s="32">
        <v>0.85</v>
      </c>
      <c r="D17" s="32">
        <v>1.17</v>
      </c>
      <c r="E17" s="32">
        <v>0.99</v>
      </c>
      <c r="F17" s="32">
        <v>1.7</v>
      </c>
      <c r="G17" s="32">
        <v>1.68</v>
      </c>
      <c r="H17" s="32">
        <v>0.96</v>
      </c>
      <c r="I17" s="32">
        <v>1.18</v>
      </c>
      <c r="J17" s="32">
        <v>1.76</v>
      </c>
      <c r="K17" s="32">
        <v>1.56</v>
      </c>
      <c r="L17" s="32">
        <v>1.07</v>
      </c>
      <c r="M17" s="32">
        <v>2.16</v>
      </c>
      <c r="N17" s="32">
        <v>2.2799999999999998</v>
      </c>
      <c r="O17" s="32">
        <v>2.77</v>
      </c>
      <c r="P17" s="32">
        <v>2.98</v>
      </c>
      <c r="Q17" s="32">
        <v>4.1399999999999997</v>
      </c>
      <c r="R17" s="32">
        <v>4.83</v>
      </c>
      <c r="S17" s="33">
        <v>6.18</v>
      </c>
      <c r="T17" s="33">
        <v>7.47</v>
      </c>
      <c r="U17" s="33">
        <v>7.31</v>
      </c>
      <c r="V17" s="33">
        <v>7.54</v>
      </c>
      <c r="W17" s="33">
        <v>8.3800000000000008</v>
      </c>
      <c r="X17" s="33">
        <v>10.02</v>
      </c>
      <c r="Y17" s="34">
        <v>12.15</v>
      </c>
      <c r="Z17" s="73">
        <v>3.8520833333333333</v>
      </c>
      <c r="AA17" s="73">
        <v>3.3153489935865523</v>
      </c>
    </row>
    <row r="18" spans="1:27" x14ac:dyDescent="0.2">
      <c r="A18" s="17" t="s">
        <v>124</v>
      </c>
      <c r="B18" s="35">
        <v>-1.77</v>
      </c>
      <c r="C18" s="35">
        <v>-1.42</v>
      </c>
      <c r="D18" s="35">
        <v>-0.73</v>
      </c>
      <c r="E18" s="35">
        <v>-1</v>
      </c>
      <c r="F18" s="35">
        <v>-1.19</v>
      </c>
      <c r="G18" s="35">
        <v>-0.73</v>
      </c>
      <c r="H18" s="35">
        <v>-2.31</v>
      </c>
      <c r="I18" s="35">
        <v>-3.67</v>
      </c>
      <c r="J18" s="35">
        <v>-5.46</v>
      </c>
      <c r="K18" s="35">
        <v>-6.56</v>
      </c>
      <c r="L18" s="35">
        <v>-9.65</v>
      </c>
      <c r="M18" s="35">
        <v>-5.77</v>
      </c>
      <c r="N18" s="35">
        <v>-5.64</v>
      </c>
      <c r="O18" s="35">
        <v>-4.9400000000000004</v>
      </c>
      <c r="P18" s="36">
        <v>-3.77</v>
      </c>
      <c r="Q18" s="35">
        <v>-2.81</v>
      </c>
      <c r="R18" s="36">
        <v>-2.41</v>
      </c>
      <c r="S18" s="36">
        <v>-2.44</v>
      </c>
      <c r="T18" s="36">
        <v>-0.51</v>
      </c>
      <c r="U18" s="36">
        <v>0</v>
      </c>
      <c r="V18" s="36">
        <v>0.61</v>
      </c>
      <c r="W18" s="36">
        <v>1.02</v>
      </c>
      <c r="X18" s="36">
        <v>1.4</v>
      </c>
      <c r="Y18" s="40">
        <v>1.71</v>
      </c>
      <c r="Z18" s="53">
        <v>-2.4183333333333334</v>
      </c>
      <c r="AA18" s="53">
        <v>2.8205560146687487</v>
      </c>
    </row>
    <row r="19" spans="1:27" x14ac:dyDescent="0.2">
      <c r="A19" s="37" t="s">
        <v>16</v>
      </c>
      <c r="B19" s="25">
        <v>2.35</v>
      </c>
      <c r="C19" s="25">
        <v>2.4500000000000002</v>
      </c>
      <c r="D19" s="25">
        <v>2.4500000000000002</v>
      </c>
      <c r="E19" s="25">
        <v>2.4300000000000002</v>
      </c>
      <c r="F19" s="25">
        <v>2.44</v>
      </c>
      <c r="G19" s="25">
        <v>2.68</v>
      </c>
      <c r="H19" s="25">
        <v>2.25</v>
      </c>
      <c r="I19" s="25">
        <v>1.84</v>
      </c>
      <c r="J19" s="25">
        <v>1.57</v>
      </c>
      <c r="K19" s="25">
        <v>1.26</v>
      </c>
      <c r="L19" s="25">
        <v>1.35</v>
      </c>
      <c r="M19" s="25">
        <v>1.22</v>
      </c>
      <c r="N19" s="25">
        <v>1.45</v>
      </c>
      <c r="O19" s="25">
        <v>1.65</v>
      </c>
      <c r="P19" s="26">
        <v>2.04</v>
      </c>
      <c r="Q19" s="25">
        <v>2.4900000000000002</v>
      </c>
      <c r="R19" s="26">
        <v>2.96</v>
      </c>
      <c r="S19" s="26">
        <v>3.67</v>
      </c>
      <c r="T19" s="26">
        <v>4.57</v>
      </c>
      <c r="U19" s="26">
        <v>5.0999999999999996</v>
      </c>
      <c r="V19" s="26">
        <v>6</v>
      </c>
      <c r="W19" s="26">
        <v>6.16</v>
      </c>
      <c r="X19" s="26">
        <v>7.47</v>
      </c>
      <c r="Y19" s="27">
        <v>8.4700000000000006</v>
      </c>
      <c r="Z19" s="72">
        <v>3.18</v>
      </c>
      <c r="AA19" s="72">
        <v>2.0374941984446613</v>
      </c>
    </row>
    <row r="20" spans="1:27" x14ac:dyDescent="0.2">
      <c r="A20" s="37" t="s">
        <v>17</v>
      </c>
      <c r="B20" s="25">
        <v>6.38</v>
      </c>
      <c r="C20" s="25">
        <v>6.15</v>
      </c>
      <c r="D20" s="25">
        <v>6.55</v>
      </c>
      <c r="E20" s="25">
        <v>6.19</v>
      </c>
      <c r="F20" s="25">
        <v>6.58</v>
      </c>
      <c r="G20" s="25">
        <v>7.23</v>
      </c>
      <c r="H20" s="25">
        <v>6.11</v>
      </c>
      <c r="I20" s="25">
        <v>5.83</v>
      </c>
      <c r="J20" s="25">
        <v>5.71</v>
      </c>
      <c r="K20" s="25">
        <v>5.25</v>
      </c>
      <c r="L20" s="25">
        <v>5.38</v>
      </c>
      <c r="M20" s="25">
        <v>5.89</v>
      </c>
      <c r="N20" s="25">
        <v>6.02</v>
      </c>
      <c r="O20" s="25">
        <v>6.65</v>
      </c>
      <c r="P20" s="26">
        <v>7.34</v>
      </c>
      <c r="Q20" s="25">
        <v>8.5500000000000007</v>
      </c>
      <c r="R20" s="26">
        <v>10.14</v>
      </c>
      <c r="S20" s="26">
        <v>11.52</v>
      </c>
      <c r="T20" s="26">
        <v>12.74</v>
      </c>
      <c r="U20" s="26">
        <v>13.89</v>
      </c>
      <c r="V20" s="26">
        <v>15.11</v>
      </c>
      <c r="W20" s="26">
        <v>15.63</v>
      </c>
      <c r="X20" s="26">
        <v>17.989999999999998</v>
      </c>
      <c r="Y20" s="27">
        <v>20.65</v>
      </c>
      <c r="Z20" s="72">
        <v>9.1450000000000014</v>
      </c>
      <c r="AA20" s="72">
        <v>4.4923926035407664</v>
      </c>
    </row>
    <row r="21" spans="1:27" x14ac:dyDescent="0.2">
      <c r="A21" s="37" t="s">
        <v>18</v>
      </c>
      <c r="B21" s="25">
        <v>13.81</v>
      </c>
      <c r="C21" s="25">
        <v>13.27</v>
      </c>
      <c r="D21" s="25">
        <v>13.61</v>
      </c>
      <c r="E21" s="25">
        <v>13.28</v>
      </c>
      <c r="F21" s="25">
        <v>13.64</v>
      </c>
      <c r="G21" s="25">
        <v>15.43</v>
      </c>
      <c r="H21" s="25">
        <v>13.74</v>
      </c>
      <c r="I21" s="25">
        <v>12.96</v>
      </c>
      <c r="J21" s="25">
        <v>12.95</v>
      </c>
      <c r="K21" s="25">
        <v>12.18</v>
      </c>
      <c r="L21" s="25">
        <v>12.75</v>
      </c>
      <c r="M21" s="25">
        <v>13.85</v>
      </c>
      <c r="N21" s="25">
        <v>14.7</v>
      </c>
      <c r="O21" s="25">
        <v>16.420000000000002</v>
      </c>
      <c r="P21" s="26">
        <v>17.7</v>
      </c>
      <c r="Q21" s="25">
        <v>19.690000000000001</v>
      </c>
      <c r="R21" s="26">
        <v>21.74</v>
      </c>
      <c r="S21" s="26">
        <v>24.72</v>
      </c>
      <c r="T21" s="26">
        <v>27.25</v>
      </c>
      <c r="U21" s="26">
        <v>28.67</v>
      </c>
      <c r="V21" s="26">
        <v>29.73</v>
      </c>
      <c r="W21" s="26">
        <v>30.47</v>
      </c>
      <c r="X21" s="26">
        <v>33.44</v>
      </c>
      <c r="Y21" s="27">
        <v>36.51</v>
      </c>
      <c r="Z21" s="72">
        <v>19.271249999999998</v>
      </c>
      <c r="AA21" s="72">
        <v>7.7037954014210754</v>
      </c>
    </row>
    <row r="22" spans="1:27" x14ac:dyDescent="0.2">
      <c r="A22" s="31" t="s">
        <v>125</v>
      </c>
      <c r="B22" s="38">
        <v>24.26</v>
      </c>
      <c r="C22" s="38">
        <v>23.79</v>
      </c>
      <c r="D22" s="38">
        <v>23.85</v>
      </c>
      <c r="E22" s="38">
        <v>22.77</v>
      </c>
      <c r="F22" s="38">
        <v>25.11</v>
      </c>
      <c r="G22" s="38">
        <v>27.62</v>
      </c>
      <c r="H22" s="38">
        <v>24.37</v>
      </c>
      <c r="I22" s="38">
        <v>24.33</v>
      </c>
      <c r="J22" s="38">
        <v>23.69</v>
      </c>
      <c r="K22" s="38">
        <v>22.18</v>
      </c>
      <c r="L22" s="38">
        <v>24.25</v>
      </c>
      <c r="M22" s="38">
        <v>27.83</v>
      </c>
      <c r="N22" s="38">
        <v>29.91</v>
      </c>
      <c r="O22" s="38">
        <v>30.21</v>
      </c>
      <c r="P22" s="39">
        <v>32.89</v>
      </c>
      <c r="Q22" s="38">
        <v>35.450000000000003</v>
      </c>
      <c r="R22" s="39">
        <v>37.5</v>
      </c>
      <c r="S22" s="39">
        <v>42.44</v>
      </c>
      <c r="T22" s="39">
        <v>45.22</v>
      </c>
      <c r="U22" s="39">
        <v>45.13</v>
      </c>
      <c r="V22" s="39">
        <v>45.25</v>
      </c>
      <c r="W22" s="39">
        <v>46.87</v>
      </c>
      <c r="X22" s="39">
        <v>50.07</v>
      </c>
      <c r="Y22" s="41">
        <v>53.3</v>
      </c>
      <c r="Z22" s="74">
        <v>32.845416666666665</v>
      </c>
      <c r="AA22" s="74">
        <v>10.155285186056814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3.86</v>
      </c>
      <c r="C26" s="18">
        <v>4.75</v>
      </c>
      <c r="D26" s="18">
        <v>3.94</v>
      </c>
      <c r="E26" s="18">
        <v>3.81</v>
      </c>
      <c r="F26" s="18">
        <v>6.67</v>
      </c>
      <c r="G26" s="18">
        <v>5.34</v>
      </c>
      <c r="H26" s="18">
        <v>9.06</v>
      </c>
      <c r="I26" s="18">
        <v>8.92</v>
      </c>
      <c r="J26" s="18">
        <v>10.94</v>
      </c>
      <c r="K26" s="18">
        <v>11.75</v>
      </c>
      <c r="L26" s="18">
        <v>11.53</v>
      </c>
      <c r="M26" s="18">
        <v>10.44</v>
      </c>
      <c r="N26" s="18">
        <v>8.2100000000000009</v>
      </c>
      <c r="O26" s="18">
        <v>8.7899999999999991</v>
      </c>
      <c r="P26" s="18">
        <v>8.7200000000000006</v>
      </c>
      <c r="Q26" s="18">
        <v>9.8000000000000007</v>
      </c>
      <c r="R26" s="18">
        <v>8.92</v>
      </c>
      <c r="S26" s="19">
        <v>7.72</v>
      </c>
      <c r="T26" s="19">
        <v>8.25</v>
      </c>
      <c r="U26" s="19">
        <v>5.67</v>
      </c>
      <c r="V26" s="19">
        <v>5.65</v>
      </c>
      <c r="W26" s="19">
        <v>5.05</v>
      </c>
      <c r="X26" s="19">
        <v>5.21</v>
      </c>
      <c r="Y26" s="20">
        <v>5.67</v>
      </c>
      <c r="Z26" s="71">
        <v>7.4445833333333331</v>
      </c>
      <c r="AA26" s="71">
        <v>2.5069815197922187</v>
      </c>
    </row>
    <row r="27" spans="1:27" x14ac:dyDescent="0.2">
      <c r="A27" s="21" t="s">
        <v>20</v>
      </c>
      <c r="B27" s="22">
        <v>11.23</v>
      </c>
      <c r="C27" s="22">
        <v>10.93</v>
      </c>
      <c r="D27" s="22">
        <v>9.8800000000000008</v>
      </c>
      <c r="E27" s="22">
        <v>11.09</v>
      </c>
      <c r="F27" s="22">
        <v>10.43</v>
      </c>
      <c r="G27" s="22">
        <v>8.81</v>
      </c>
      <c r="H27" s="22">
        <v>16.149999999999999</v>
      </c>
      <c r="I27" s="22">
        <v>15.43</v>
      </c>
      <c r="J27" s="22">
        <v>19.61</v>
      </c>
      <c r="K27" s="22">
        <v>21.34</v>
      </c>
      <c r="L27" s="22">
        <v>19.28</v>
      </c>
      <c r="M27" s="22">
        <v>16.72</v>
      </c>
      <c r="N27" s="22">
        <v>14.56</v>
      </c>
      <c r="O27" s="22">
        <v>16.52</v>
      </c>
      <c r="P27" s="22">
        <v>16.18</v>
      </c>
      <c r="Q27" s="22">
        <v>14.17</v>
      </c>
      <c r="R27" s="22">
        <v>12.2</v>
      </c>
      <c r="S27" s="23">
        <v>11.98</v>
      </c>
      <c r="T27" s="23">
        <v>9.69</v>
      </c>
      <c r="U27" s="23">
        <v>7.31</v>
      </c>
      <c r="V27" s="23">
        <v>8.9700000000000006</v>
      </c>
      <c r="W27" s="23">
        <v>6.95</v>
      </c>
      <c r="X27" s="23">
        <v>7.66</v>
      </c>
      <c r="Y27" s="24">
        <v>7.51</v>
      </c>
      <c r="Z27" s="72">
        <v>12.691666666666668</v>
      </c>
      <c r="AA27" s="72">
        <v>4.2110028410743334</v>
      </c>
    </row>
    <row r="28" spans="1:27" x14ac:dyDescent="0.2">
      <c r="A28" s="21" t="s">
        <v>21</v>
      </c>
      <c r="B28" s="22">
        <v>30</v>
      </c>
      <c r="C28" s="22">
        <v>29.32</v>
      </c>
      <c r="D28" s="22">
        <v>29.48</v>
      </c>
      <c r="E28" s="22">
        <v>24.92</v>
      </c>
      <c r="F28" s="22">
        <v>25.12</v>
      </c>
      <c r="G28" s="22">
        <v>24.08</v>
      </c>
      <c r="H28" s="22">
        <v>25.81</v>
      </c>
      <c r="I28" s="22">
        <v>26.95</v>
      </c>
      <c r="J28" s="22">
        <v>27.75</v>
      </c>
      <c r="K28" s="22">
        <v>26.77</v>
      </c>
      <c r="L28" s="22">
        <v>28.1</v>
      </c>
      <c r="M28" s="22">
        <v>27.1</v>
      </c>
      <c r="N28" s="22">
        <v>27.64</v>
      </c>
      <c r="O28" s="22">
        <v>26.38</v>
      </c>
      <c r="P28" s="22">
        <v>24.13</v>
      </c>
      <c r="Q28" s="22">
        <v>23.56</v>
      </c>
      <c r="R28" s="22">
        <v>22.74</v>
      </c>
      <c r="S28" s="23">
        <v>21.18</v>
      </c>
      <c r="T28" s="23">
        <v>20.440000000000001</v>
      </c>
      <c r="U28" s="23">
        <v>15.22</v>
      </c>
      <c r="V28" s="23">
        <v>16.59</v>
      </c>
      <c r="W28" s="23">
        <v>13.91</v>
      </c>
      <c r="X28" s="23">
        <v>15.23</v>
      </c>
      <c r="Y28" s="24">
        <v>15.1</v>
      </c>
      <c r="Z28" s="72">
        <v>23.646666666666672</v>
      </c>
      <c r="AA28" s="72">
        <v>5.0426154934213088</v>
      </c>
    </row>
    <row r="29" spans="1:27" x14ac:dyDescent="0.2">
      <c r="A29" s="21" t="s">
        <v>22</v>
      </c>
      <c r="B29" s="25">
        <v>35.090000000000003</v>
      </c>
      <c r="C29" s="25">
        <v>35.93</v>
      </c>
      <c r="D29" s="25">
        <v>35.18</v>
      </c>
      <c r="E29" s="25">
        <v>35.76</v>
      </c>
      <c r="F29" s="25">
        <v>35.630000000000003</v>
      </c>
      <c r="G29" s="25">
        <v>36.93</v>
      </c>
      <c r="H29" s="25">
        <v>30.91</v>
      </c>
      <c r="I29" s="25">
        <v>30.32</v>
      </c>
      <c r="J29" s="25">
        <v>27.82</v>
      </c>
      <c r="K29" s="25">
        <v>27.96</v>
      </c>
      <c r="L29" s="25">
        <v>29.17</v>
      </c>
      <c r="M29" s="25">
        <v>29.07</v>
      </c>
      <c r="N29" s="25">
        <v>30.03</v>
      </c>
      <c r="O29" s="25">
        <v>29.3</v>
      </c>
      <c r="P29" s="25">
        <v>30.17</v>
      </c>
      <c r="Q29" s="25">
        <v>31.5</v>
      </c>
      <c r="R29" s="25">
        <v>34.090000000000003</v>
      </c>
      <c r="S29" s="26">
        <v>33.159999999999997</v>
      </c>
      <c r="T29" s="26">
        <v>34.57</v>
      </c>
      <c r="U29" s="26">
        <v>34.229999999999997</v>
      </c>
      <c r="V29" s="26">
        <v>34.22</v>
      </c>
      <c r="W29" s="26">
        <v>33.53</v>
      </c>
      <c r="X29" s="26">
        <v>33.159999999999997</v>
      </c>
      <c r="Y29" s="27">
        <v>33.65</v>
      </c>
      <c r="Z29" s="72">
        <v>32.557499999999997</v>
      </c>
      <c r="AA29" s="72">
        <v>2.7745931938401505</v>
      </c>
    </row>
    <row r="30" spans="1:27" x14ac:dyDescent="0.2">
      <c r="A30" s="31" t="s">
        <v>23</v>
      </c>
      <c r="B30" s="32">
        <v>19.82</v>
      </c>
      <c r="C30" s="32">
        <v>19.07</v>
      </c>
      <c r="D30" s="32">
        <v>21.52</v>
      </c>
      <c r="E30" s="32">
        <v>24.42</v>
      </c>
      <c r="F30" s="32">
        <v>22.14</v>
      </c>
      <c r="G30" s="32">
        <v>24.83</v>
      </c>
      <c r="H30" s="32">
        <v>18.07</v>
      </c>
      <c r="I30" s="32">
        <v>18.38</v>
      </c>
      <c r="J30" s="32">
        <v>13.88</v>
      </c>
      <c r="K30" s="32">
        <v>12.19</v>
      </c>
      <c r="L30" s="32">
        <v>11.92</v>
      </c>
      <c r="M30" s="32">
        <v>16.670000000000002</v>
      </c>
      <c r="N30" s="32">
        <v>19.57</v>
      </c>
      <c r="O30" s="32">
        <v>19</v>
      </c>
      <c r="P30" s="32">
        <v>20.81</v>
      </c>
      <c r="Q30" s="32">
        <v>20.97</v>
      </c>
      <c r="R30" s="32">
        <v>22.05</v>
      </c>
      <c r="S30" s="33">
        <v>25.97</v>
      </c>
      <c r="T30" s="33">
        <v>27.04</v>
      </c>
      <c r="U30" s="33">
        <v>37.57</v>
      </c>
      <c r="V30" s="33">
        <v>34.57</v>
      </c>
      <c r="W30" s="33">
        <v>40.56</v>
      </c>
      <c r="X30" s="33">
        <v>38.74</v>
      </c>
      <c r="Y30" s="34">
        <v>38.07</v>
      </c>
      <c r="Z30" s="73">
        <v>23.659583333333334</v>
      </c>
      <c r="AA30" s="73">
        <v>8.4029221000102403</v>
      </c>
    </row>
    <row r="31" spans="1:27" x14ac:dyDescent="0.2">
      <c r="A31" s="17" t="s">
        <v>126</v>
      </c>
      <c r="B31" s="35">
        <v>-1.1299999999999999</v>
      </c>
      <c r="C31" s="35">
        <v>-0.93</v>
      </c>
      <c r="D31" s="35">
        <v>-0.61</v>
      </c>
      <c r="E31" s="35">
        <v>-0.91</v>
      </c>
      <c r="F31" s="35">
        <v>-1.68</v>
      </c>
      <c r="G31" s="35">
        <v>-1.1299999999999999</v>
      </c>
      <c r="H31" s="35">
        <v>-4.3</v>
      </c>
      <c r="I31" s="35">
        <v>-4.0599999999999996</v>
      </c>
      <c r="J31" s="35">
        <v>-5.81</v>
      </c>
      <c r="K31" s="35">
        <v>-6.2</v>
      </c>
      <c r="L31" s="35">
        <v>-5.77</v>
      </c>
      <c r="M31" s="35">
        <v>-5.32</v>
      </c>
      <c r="N31" s="35">
        <v>-3.78</v>
      </c>
      <c r="O31" s="35">
        <v>-4.18</v>
      </c>
      <c r="P31" s="36">
        <v>-4.1500000000000004</v>
      </c>
      <c r="Q31" s="35">
        <v>-4.9000000000000004</v>
      </c>
      <c r="R31" s="36">
        <v>-4.2</v>
      </c>
      <c r="S31" s="36">
        <v>-3.28</v>
      </c>
      <c r="T31" s="36">
        <v>-3.22</v>
      </c>
      <c r="U31" s="36">
        <v>-1.19</v>
      </c>
      <c r="V31" s="36">
        <v>-1.78</v>
      </c>
      <c r="W31" s="36">
        <v>-0.66</v>
      </c>
      <c r="X31" s="36">
        <v>-1.3</v>
      </c>
      <c r="Y31" s="40">
        <v>-1.41</v>
      </c>
      <c r="Z31" s="53">
        <v>-2.9958333333333331</v>
      </c>
      <c r="AA31" s="53">
        <v>1.8796875704006877</v>
      </c>
    </row>
    <row r="32" spans="1:27" x14ac:dyDescent="0.2">
      <c r="A32" s="37" t="s">
        <v>24</v>
      </c>
      <c r="B32" s="25">
        <v>0.22</v>
      </c>
      <c r="C32" s="25">
        <v>0.25</v>
      </c>
      <c r="D32" s="25">
        <v>0.28999999999999998</v>
      </c>
      <c r="E32" s="25">
        <v>0.31</v>
      </c>
      <c r="F32" s="25">
        <v>0.22</v>
      </c>
      <c r="G32" s="25">
        <v>0.33</v>
      </c>
      <c r="H32" s="25">
        <v>-0.02</v>
      </c>
      <c r="I32" s="25">
        <v>0</v>
      </c>
      <c r="J32" s="25">
        <v>-0.61</v>
      </c>
      <c r="K32" s="25">
        <v>-0.8</v>
      </c>
      <c r="L32" s="25">
        <v>-0.88</v>
      </c>
      <c r="M32" s="25">
        <v>-0.17</v>
      </c>
      <c r="N32" s="25">
        <v>0.03</v>
      </c>
      <c r="O32" s="25">
        <v>-0.06</v>
      </c>
      <c r="P32" s="26">
        <v>0</v>
      </c>
      <c r="Q32" s="25">
        <v>0</v>
      </c>
      <c r="R32" s="26">
        <v>0.11</v>
      </c>
      <c r="S32" s="26">
        <v>0.19</v>
      </c>
      <c r="T32" s="26">
        <v>0.24</v>
      </c>
      <c r="U32" s="26">
        <v>0.78</v>
      </c>
      <c r="V32" s="26">
        <v>0.56999999999999995</v>
      </c>
      <c r="W32" s="26">
        <v>0.92</v>
      </c>
      <c r="X32" s="26">
        <v>0.76</v>
      </c>
      <c r="Y32" s="27">
        <v>0.75</v>
      </c>
      <c r="Z32" s="72">
        <v>0.14291666666666666</v>
      </c>
      <c r="AA32" s="72">
        <v>0.45702705815307915</v>
      </c>
    </row>
    <row r="33" spans="1:28" x14ac:dyDescent="0.2">
      <c r="A33" s="37" t="s">
        <v>25</v>
      </c>
      <c r="B33" s="25">
        <v>1.31</v>
      </c>
      <c r="C33" s="25">
        <v>1.27</v>
      </c>
      <c r="D33" s="25">
        <v>1.41</v>
      </c>
      <c r="E33" s="25">
        <v>1.66</v>
      </c>
      <c r="F33" s="25">
        <v>1.47</v>
      </c>
      <c r="G33" s="25">
        <v>1.75</v>
      </c>
      <c r="H33" s="25">
        <v>0.94</v>
      </c>
      <c r="I33" s="25">
        <v>0.95</v>
      </c>
      <c r="J33" s="25">
        <v>0.59</v>
      </c>
      <c r="K33" s="25">
        <v>0.53</v>
      </c>
      <c r="L33" s="25">
        <v>0.52</v>
      </c>
      <c r="M33" s="25">
        <v>0.73</v>
      </c>
      <c r="N33" s="25">
        <v>0.97</v>
      </c>
      <c r="O33" s="25">
        <v>0.9</v>
      </c>
      <c r="P33" s="26">
        <v>1.06</v>
      </c>
      <c r="Q33" s="25">
        <v>1.1599999999999999</v>
      </c>
      <c r="R33" s="26">
        <v>1.43</v>
      </c>
      <c r="S33" s="26">
        <v>1.69</v>
      </c>
      <c r="T33" s="26">
        <v>1.85</v>
      </c>
      <c r="U33" s="26">
        <v>3.03</v>
      </c>
      <c r="V33" s="26">
        <v>2.7</v>
      </c>
      <c r="W33" s="26">
        <v>3.52</v>
      </c>
      <c r="X33" s="26">
        <v>3.22</v>
      </c>
      <c r="Y33" s="27">
        <v>3.25</v>
      </c>
      <c r="Z33" s="72">
        <v>1.5795833333333336</v>
      </c>
      <c r="AA33" s="72">
        <v>0.90813463456293375</v>
      </c>
    </row>
    <row r="34" spans="1:28" x14ac:dyDescent="0.2">
      <c r="A34" s="37" t="s">
        <v>26</v>
      </c>
      <c r="B34" s="25">
        <v>3.9</v>
      </c>
      <c r="C34" s="25">
        <v>3.69</v>
      </c>
      <c r="D34" s="25">
        <v>4.28</v>
      </c>
      <c r="E34" s="25">
        <v>4.83</v>
      </c>
      <c r="F34" s="25">
        <v>4.3</v>
      </c>
      <c r="G34" s="25">
        <v>4.97</v>
      </c>
      <c r="H34" s="25">
        <v>3.4</v>
      </c>
      <c r="I34" s="25">
        <v>3.6</v>
      </c>
      <c r="J34" s="25">
        <v>2.56</v>
      </c>
      <c r="K34" s="25">
        <v>2.35</v>
      </c>
      <c r="L34" s="25">
        <v>2.31</v>
      </c>
      <c r="M34" s="25">
        <v>3.13</v>
      </c>
      <c r="N34" s="25">
        <v>3.72</v>
      </c>
      <c r="O34" s="25">
        <v>3.48</v>
      </c>
      <c r="P34" s="26">
        <v>3.98</v>
      </c>
      <c r="Q34" s="25">
        <v>4.0999999999999996</v>
      </c>
      <c r="R34" s="26">
        <v>4.3899999999999997</v>
      </c>
      <c r="S34" s="26">
        <v>5.24</v>
      </c>
      <c r="T34" s="26">
        <v>5.48</v>
      </c>
      <c r="U34" s="26">
        <v>8.0399999999999991</v>
      </c>
      <c r="V34" s="26">
        <v>7.07</v>
      </c>
      <c r="W34" s="26">
        <v>8.84</v>
      </c>
      <c r="X34" s="26">
        <v>8.5399999999999991</v>
      </c>
      <c r="Y34" s="27">
        <v>7.81</v>
      </c>
      <c r="Z34" s="72">
        <v>4.7504166666666663</v>
      </c>
      <c r="AA34" s="72">
        <v>1.9320803817256857</v>
      </c>
    </row>
    <row r="35" spans="1:28" x14ac:dyDescent="0.2">
      <c r="A35" s="31" t="s">
        <v>127</v>
      </c>
      <c r="B35" s="38">
        <v>9.07</v>
      </c>
      <c r="C35" s="38">
        <v>8.0299999999999994</v>
      </c>
      <c r="D35" s="38">
        <v>9.18</v>
      </c>
      <c r="E35" s="38">
        <v>9.15</v>
      </c>
      <c r="F35" s="38">
        <v>8.58</v>
      </c>
      <c r="G35" s="38">
        <v>10.85</v>
      </c>
      <c r="H35" s="38">
        <v>8.34</v>
      </c>
      <c r="I35" s="38">
        <v>8.27</v>
      </c>
      <c r="J35" s="38">
        <v>6.63</v>
      </c>
      <c r="K35" s="38">
        <v>6.33</v>
      </c>
      <c r="L35" s="38">
        <v>5.79</v>
      </c>
      <c r="M35" s="38">
        <v>7.74</v>
      </c>
      <c r="N35" s="38">
        <v>8.8000000000000007</v>
      </c>
      <c r="O35" s="38">
        <v>8.6199999999999992</v>
      </c>
      <c r="P35" s="39">
        <v>9.64</v>
      </c>
      <c r="Q35" s="38">
        <v>9.7899999999999991</v>
      </c>
      <c r="R35" s="39">
        <v>10</v>
      </c>
      <c r="S35" s="39">
        <v>11.88</v>
      </c>
      <c r="T35" s="39">
        <v>11.58</v>
      </c>
      <c r="U35" s="39">
        <v>14.85</v>
      </c>
      <c r="V35" s="39">
        <v>13.53</v>
      </c>
      <c r="W35" s="39">
        <v>17.77</v>
      </c>
      <c r="X35" s="39">
        <v>15.75</v>
      </c>
      <c r="Y35" s="41">
        <v>14.71</v>
      </c>
      <c r="Z35" s="74">
        <v>10.203333333333335</v>
      </c>
      <c r="AA35" s="74">
        <v>3.109907962662541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-7.64</v>
      </c>
      <c r="C40" s="25">
        <v>-7.48</v>
      </c>
      <c r="D40" s="25">
        <v>-4.6900000000000004</v>
      </c>
      <c r="E40" s="25">
        <v>-6.6</v>
      </c>
      <c r="F40" s="25">
        <v>-11.28</v>
      </c>
      <c r="G40" s="25">
        <v>-14.59</v>
      </c>
      <c r="H40" s="25">
        <v>-17.489999999999998</v>
      </c>
      <c r="I40" s="25">
        <v>-17.43</v>
      </c>
      <c r="J40" s="25">
        <v>-17.149999999999999</v>
      </c>
      <c r="K40" s="25">
        <v>-17.38</v>
      </c>
      <c r="L40" s="25">
        <v>-20.34</v>
      </c>
      <c r="M40" s="25">
        <v>-15.97</v>
      </c>
      <c r="N40" s="25">
        <v>-13.78</v>
      </c>
      <c r="O40" s="25">
        <v>-15.03</v>
      </c>
      <c r="P40" s="25">
        <v>-15.24</v>
      </c>
      <c r="Q40" s="25">
        <v>-16.989999999999998</v>
      </c>
      <c r="R40" s="25">
        <v>-14.06</v>
      </c>
      <c r="S40" s="25">
        <v>-14.05</v>
      </c>
      <c r="T40" s="18">
        <v>-10.83</v>
      </c>
      <c r="U40" s="18">
        <v>-7.88</v>
      </c>
      <c r="V40" s="18">
        <v>-7.5</v>
      </c>
      <c r="W40" s="18">
        <v>-7.38</v>
      </c>
      <c r="X40" s="20">
        <v>-9.1199999999999992</v>
      </c>
      <c r="Z40" s="75">
        <v>-12.604347826086958</v>
      </c>
      <c r="AA40" s="71">
        <v>4.5009886046259053</v>
      </c>
      <c r="AB40" s="47"/>
    </row>
    <row r="41" spans="1:28" x14ac:dyDescent="0.2">
      <c r="A41" s="48" t="s">
        <v>118</v>
      </c>
      <c r="B41" s="28">
        <v>-1.76</v>
      </c>
      <c r="C41" s="28">
        <v>-1.91</v>
      </c>
      <c r="D41" s="28">
        <v>-1.57</v>
      </c>
      <c r="E41" s="28">
        <v>-2.4900000000000002</v>
      </c>
      <c r="F41" s="28">
        <v>-2.4900000000000002</v>
      </c>
      <c r="G41" s="28">
        <v>-5.82</v>
      </c>
      <c r="H41" s="28">
        <v>-8.83</v>
      </c>
      <c r="I41" s="28">
        <v>-9.57</v>
      </c>
      <c r="J41" s="28">
        <v>-10.17</v>
      </c>
      <c r="K41" s="28">
        <v>-9.58</v>
      </c>
      <c r="L41" s="28">
        <v>-10.17</v>
      </c>
      <c r="M41" s="28">
        <v>-7.83</v>
      </c>
      <c r="N41" s="28">
        <v>-6.72</v>
      </c>
      <c r="O41" s="28">
        <v>-7.38</v>
      </c>
      <c r="P41" s="28">
        <v>-7.71</v>
      </c>
      <c r="Q41" s="28">
        <v>-7.46</v>
      </c>
      <c r="R41" s="28">
        <v>-6.62</v>
      </c>
      <c r="S41" s="28">
        <v>-5.19</v>
      </c>
      <c r="T41" s="25">
        <v>-3.84</v>
      </c>
      <c r="U41" s="25">
        <v>-2.11</v>
      </c>
      <c r="V41" s="25">
        <v>-1.79</v>
      </c>
      <c r="W41" s="25">
        <v>-1.65</v>
      </c>
      <c r="X41" s="27">
        <v>-1.8</v>
      </c>
      <c r="Z41" s="76">
        <v>-5.4113043478260865</v>
      </c>
      <c r="AA41" s="77">
        <v>3.2003725697143821</v>
      </c>
    </row>
    <row r="42" spans="1:28" x14ac:dyDescent="0.2">
      <c r="A42" s="49" t="s">
        <v>119</v>
      </c>
      <c r="B42" s="32">
        <v>0.33</v>
      </c>
      <c r="C42" s="32">
        <v>0.21</v>
      </c>
      <c r="D42" s="32">
        <v>0.34</v>
      </c>
      <c r="E42" s="32">
        <v>0.3</v>
      </c>
      <c r="F42" s="32">
        <v>0.18</v>
      </c>
      <c r="G42" s="32">
        <v>-0.66</v>
      </c>
      <c r="H42" s="32">
        <v>-1.92</v>
      </c>
      <c r="I42" s="32">
        <v>-3.11</v>
      </c>
      <c r="J42" s="32">
        <v>-3.33</v>
      </c>
      <c r="K42" s="32">
        <v>-3.61</v>
      </c>
      <c r="L42" s="32">
        <v>-3.92</v>
      </c>
      <c r="M42" s="32">
        <v>-1.94</v>
      </c>
      <c r="N42" s="32">
        <v>-1.59</v>
      </c>
      <c r="O42" s="32">
        <v>-1.73</v>
      </c>
      <c r="P42" s="32">
        <v>-2.13</v>
      </c>
      <c r="Q42" s="32">
        <v>-1.4</v>
      </c>
      <c r="R42" s="32">
        <v>-1.01</v>
      </c>
      <c r="S42" s="32">
        <v>-0.36</v>
      </c>
      <c r="T42" s="32">
        <v>0.42</v>
      </c>
      <c r="U42" s="32">
        <v>0.88</v>
      </c>
      <c r="V42" s="32">
        <v>0.85</v>
      </c>
      <c r="W42" s="32">
        <v>1.1599999999999999</v>
      </c>
      <c r="X42" s="34">
        <v>1.1299999999999999</v>
      </c>
      <c r="Z42" s="78">
        <v>-0.90913043478260858</v>
      </c>
      <c r="AA42" s="73">
        <v>1.5938743906351371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-10.98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-3.81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34.26</v>
      </c>
      <c r="C50" s="20">
        <v>30.56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15.6</v>
      </c>
      <c r="C51" s="63">
        <v>14.36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-20.34</v>
      </c>
      <c r="F54" s="3"/>
      <c r="G54" s="103" t="s">
        <v>87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v>-7.38</v>
      </c>
    </row>
    <row r="55" spans="1:27" ht="12" customHeight="1" x14ac:dyDescent="0.25">
      <c r="A55" s="3"/>
      <c r="B55" s="55" t="s">
        <v>64</v>
      </c>
      <c r="C55" s="55"/>
      <c r="D55" s="56"/>
      <c r="E55" s="79">
        <v>-10.17</v>
      </c>
      <c r="F55" s="3"/>
      <c r="G55" s="104" t="s">
        <v>87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v>-1.65</v>
      </c>
    </row>
    <row r="56" spans="1:27" ht="12" customHeight="1" x14ac:dyDescent="0.25">
      <c r="A56" s="3"/>
      <c r="B56" s="57" t="s">
        <v>66</v>
      </c>
      <c r="C56" s="57"/>
      <c r="D56" s="58"/>
      <c r="E56" s="80">
        <v>-3.92</v>
      </c>
      <c r="F56" s="64"/>
      <c r="G56" s="105" t="s">
        <v>87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v>1.1599999999999999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85.79</v>
      </c>
      <c r="C60" s="18">
        <v>86.86</v>
      </c>
      <c r="D60" s="18">
        <v>85.51</v>
      </c>
      <c r="E60" s="18">
        <v>87.5</v>
      </c>
      <c r="F60" s="18">
        <v>85.45</v>
      </c>
      <c r="G60" s="18">
        <v>83.8</v>
      </c>
      <c r="H60" s="18">
        <v>86.67</v>
      </c>
      <c r="I60" s="18">
        <v>86.58</v>
      </c>
      <c r="J60" s="18">
        <v>87.88</v>
      </c>
      <c r="K60" s="18">
        <v>88.62</v>
      </c>
      <c r="L60" s="18">
        <v>86.63</v>
      </c>
      <c r="M60" s="18">
        <v>84.27</v>
      </c>
      <c r="N60" s="18">
        <v>82.57</v>
      </c>
      <c r="O60" s="18">
        <v>80.42</v>
      </c>
      <c r="P60" s="19">
        <v>79.040000000000006</v>
      </c>
      <c r="Q60" s="18">
        <v>76</v>
      </c>
      <c r="R60" s="19">
        <v>72.930000000000007</v>
      </c>
      <c r="S60" s="19">
        <v>68.2</v>
      </c>
      <c r="T60" s="19">
        <v>65.08</v>
      </c>
      <c r="U60" s="19">
        <v>62.65</v>
      </c>
      <c r="V60" s="19">
        <v>60.85</v>
      </c>
      <c r="W60" s="19">
        <v>60.21</v>
      </c>
      <c r="X60" s="19">
        <v>55.23</v>
      </c>
      <c r="Y60" s="20">
        <v>49.19</v>
      </c>
      <c r="Z60" s="71">
        <v>76.997083333333336</v>
      </c>
      <c r="AA60" s="71">
        <v>12.048853988140737</v>
      </c>
    </row>
    <row r="61" spans="1:27" x14ac:dyDescent="0.2">
      <c r="A61" s="60" t="s">
        <v>68</v>
      </c>
      <c r="B61" s="61">
        <v>63.16</v>
      </c>
      <c r="C61" s="61">
        <v>67.459999999999994</v>
      </c>
      <c r="D61" s="61">
        <v>65.239999999999995</v>
      </c>
      <c r="E61" s="61">
        <v>65.89</v>
      </c>
      <c r="F61" s="61">
        <v>64.44</v>
      </c>
      <c r="G61" s="61">
        <v>60.83</v>
      </c>
      <c r="H61" s="61">
        <v>66.09</v>
      </c>
      <c r="I61" s="61">
        <v>67.91</v>
      </c>
      <c r="J61" s="61">
        <v>68.47</v>
      </c>
      <c r="K61" s="61">
        <v>69.290000000000006</v>
      </c>
      <c r="L61" s="61">
        <v>68.12</v>
      </c>
      <c r="M61" s="61">
        <v>65.81</v>
      </c>
      <c r="N61" s="61">
        <v>64.63</v>
      </c>
      <c r="O61" s="61">
        <v>62.23</v>
      </c>
      <c r="P61" s="62">
        <v>59.45</v>
      </c>
      <c r="Q61" s="61">
        <v>54.65</v>
      </c>
      <c r="R61" s="62">
        <v>50.12</v>
      </c>
      <c r="S61" s="62">
        <v>46.73</v>
      </c>
      <c r="T61" s="62">
        <v>43.14</v>
      </c>
      <c r="U61" s="62">
        <v>41.03</v>
      </c>
      <c r="V61" s="62">
        <v>37.79</v>
      </c>
      <c r="W61" s="62">
        <v>37.340000000000003</v>
      </c>
      <c r="X61" s="62">
        <v>32.26</v>
      </c>
      <c r="Y61" s="63">
        <v>28.35</v>
      </c>
      <c r="Z61" s="77">
        <v>56.267916666666657</v>
      </c>
      <c r="AA61" s="77">
        <v>13.059147711442545</v>
      </c>
    </row>
    <row r="62" spans="1:27" x14ac:dyDescent="0.2">
      <c r="A62" s="31" t="s">
        <v>69</v>
      </c>
      <c r="B62" s="32">
        <v>37.11</v>
      </c>
      <c r="C62" s="32">
        <v>35.25</v>
      </c>
      <c r="D62" s="32">
        <v>33.33</v>
      </c>
      <c r="E62" s="32">
        <v>35.840000000000003</v>
      </c>
      <c r="F62" s="32">
        <v>35.56</v>
      </c>
      <c r="G62" s="32">
        <v>31.91</v>
      </c>
      <c r="H62" s="32">
        <v>36.67</v>
      </c>
      <c r="I62" s="32">
        <v>39.54</v>
      </c>
      <c r="J62" s="32">
        <v>40.26</v>
      </c>
      <c r="K62" s="32">
        <v>42.01</v>
      </c>
      <c r="L62" s="32">
        <v>41.18</v>
      </c>
      <c r="M62" s="32">
        <v>40.93</v>
      </c>
      <c r="N62" s="32">
        <v>39.08</v>
      </c>
      <c r="O62" s="32">
        <v>38.15</v>
      </c>
      <c r="P62" s="33">
        <v>35.11</v>
      </c>
      <c r="Q62" s="32">
        <v>31.12</v>
      </c>
      <c r="R62" s="33">
        <v>28.91</v>
      </c>
      <c r="S62" s="33">
        <v>25.73</v>
      </c>
      <c r="T62" s="33">
        <v>22.69</v>
      </c>
      <c r="U62" s="33">
        <v>21.68</v>
      </c>
      <c r="V62" s="33">
        <v>19.16</v>
      </c>
      <c r="W62" s="33">
        <v>18.670000000000002</v>
      </c>
      <c r="X62" s="33">
        <v>15.97</v>
      </c>
      <c r="Y62" s="34">
        <v>14.58</v>
      </c>
      <c r="Z62" s="73">
        <v>31.685000000000002</v>
      </c>
      <c r="AA62" s="73">
        <v>8.6426686699844293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11" t="s">
        <v>121</v>
      </c>
      <c r="C3" s="112"/>
      <c r="D3" s="113"/>
      <c r="E3" s="3"/>
      <c r="F3" s="5" t="s">
        <v>1</v>
      </c>
      <c r="G3" s="5"/>
      <c r="H3" s="114" t="s">
        <v>2</v>
      </c>
      <c r="I3" s="115"/>
      <c r="J3" s="116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17" t="s">
        <v>4</v>
      </c>
      <c r="I4" s="118"/>
      <c r="J4" s="119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120"/>
      <c r="R5" s="120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8986</v>
      </c>
      <c r="C8" s="70">
        <v>9308</v>
      </c>
      <c r="D8" s="70">
        <v>9646</v>
      </c>
      <c r="E8" s="70">
        <v>10249</v>
      </c>
      <c r="F8" s="70">
        <v>11062</v>
      </c>
      <c r="G8" s="70">
        <v>11726</v>
      </c>
      <c r="H8" s="70">
        <v>12235</v>
      </c>
      <c r="I8" s="70">
        <v>13114</v>
      </c>
      <c r="J8" s="70">
        <v>13376</v>
      </c>
      <c r="K8" s="70">
        <v>13398</v>
      </c>
      <c r="L8" s="70">
        <v>13925</v>
      </c>
      <c r="M8" s="70">
        <v>14269</v>
      </c>
      <c r="N8" s="70">
        <v>14791</v>
      </c>
      <c r="O8" s="70">
        <v>14857</v>
      </c>
      <c r="P8" s="70">
        <v>14561</v>
      </c>
      <c r="Q8" s="70">
        <v>14750</v>
      </c>
      <c r="R8" s="70">
        <v>15201</v>
      </c>
      <c r="S8" s="70">
        <v>15484</v>
      </c>
      <c r="T8" s="68">
        <v>15538</v>
      </c>
      <c r="U8" s="68">
        <v>15544</v>
      </c>
      <c r="V8" s="68">
        <v>15599</v>
      </c>
      <c r="W8" s="68">
        <v>15427</v>
      </c>
      <c r="X8" s="68">
        <v>15810</v>
      </c>
      <c r="Y8" s="67">
        <v>13417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6.8996216336523473</v>
      </c>
      <c r="C12" s="18">
        <v>7.3700042973785989</v>
      </c>
      <c r="D12" s="18">
        <v>7.7337756583039594</v>
      </c>
      <c r="E12" s="18">
        <v>8.927700263440336</v>
      </c>
      <c r="F12" s="18">
        <v>10.1518712710179</v>
      </c>
      <c r="G12" s="18">
        <v>12.220706123145147</v>
      </c>
      <c r="H12" s="18">
        <v>13.379648549243973</v>
      </c>
      <c r="I12" s="18">
        <v>12.87174012505719</v>
      </c>
      <c r="J12" s="18">
        <v>13.322368421052634</v>
      </c>
      <c r="K12" s="18">
        <v>14.733542319749215</v>
      </c>
      <c r="L12" s="18">
        <v>15.648114901256733</v>
      </c>
      <c r="M12" s="18">
        <v>15.460088303314878</v>
      </c>
      <c r="N12" s="18">
        <v>15.725779190048003</v>
      </c>
      <c r="O12" s="18">
        <v>15.635727266608331</v>
      </c>
      <c r="P12" s="18">
        <v>15.452235423391251</v>
      </c>
      <c r="Q12" s="18">
        <v>16.277966101694915</v>
      </c>
      <c r="R12" s="18">
        <v>16.650220380238142</v>
      </c>
      <c r="S12" s="19">
        <v>16.920692327563938</v>
      </c>
      <c r="T12" s="19">
        <v>16.546531085081735</v>
      </c>
      <c r="U12" s="19">
        <v>16.713844570252189</v>
      </c>
      <c r="V12" s="19">
        <v>16.347201743701518</v>
      </c>
      <c r="W12" s="19">
        <v>17.054514811693782</v>
      </c>
      <c r="X12" s="19">
        <v>18.153067678684376</v>
      </c>
      <c r="Y12" s="20">
        <v>17.880301110531416</v>
      </c>
      <c r="Z12" s="71">
        <f>AVERAGE(B12:Y12)</f>
        <v>14.086552648170937</v>
      </c>
      <c r="AA12" s="71">
        <f>STDEV(B12:Y12)</f>
        <v>3.4525570651742101</v>
      </c>
    </row>
    <row r="13" spans="1:27" x14ac:dyDescent="0.2">
      <c r="A13" s="21" t="s">
        <v>11</v>
      </c>
      <c r="B13" s="22">
        <v>3.3719118628978411</v>
      </c>
      <c r="C13" s="22">
        <v>2.9329608938547485</v>
      </c>
      <c r="D13" s="22">
        <v>3.1204644412191582</v>
      </c>
      <c r="E13" s="22">
        <v>3.1124987803688162</v>
      </c>
      <c r="F13" s="22">
        <v>4.0137407340444762</v>
      </c>
      <c r="G13" s="22">
        <v>3.8973221900051169</v>
      </c>
      <c r="H13" s="22">
        <v>4.111156518185533</v>
      </c>
      <c r="I13" s="22">
        <v>4.3388744852829033</v>
      </c>
      <c r="J13" s="22">
        <v>4.3286483253588521</v>
      </c>
      <c r="K13" s="22">
        <v>4.1573369159576057</v>
      </c>
      <c r="L13" s="22">
        <v>3.6983842010771992</v>
      </c>
      <c r="M13" s="22">
        <v>4.0577475646506409</v>
      </c>
      <c r="N13" s="22">
        <v>4.0497599891826113</v>
      </c>
      <c r="O13" s="22">
        <v>3.870229521437706</v>
      </c>
      <c r="P13" s="22">
        <v>3.8870956665064211</v>
      </c>
      <c r="Q13" s="22">
        <v>3.7423728813559318</v>
      </c>
      <c r="R13" s="22">
        <v>3.8813235971317672</v>
      </c>
      <c r="S13" s="23">
        <v>3.8555928700594162</v>
      </c>
      <c r="T13" s="23">
        <v>3.9065516797528641</v>
      </c>
      <c r="U13" s="23">
        <v>3.5898095728255273</v>
      </c>
      <c r="V13" s="23">
        <v>3.5963843836143345</v>
      </c>
      <c r="W13" s="23">
        <v>3.4420172424969211</v>
      </c>
      <c r="X13" s="23">
        <v>3.3839342188488297</v>
      </c>
      <c r="Y13" s="24">
        <v>3.5700976373257811</v>
      </c>
      <c r="Z13" s="72">
        <f t="shared" ref="Z13:Z22" si="0">AVERAGE(B13:Y13)</f>
        <v>3.7465090072267082</v>
      </c>
      <c r="AA13" s="72">
        <f t="shared" ref="AA13:AA22" si="1">STDEV(B13:Y13)</f>
        <v>0.37683371663922477</v>
      </c>
    </row>
    <row r="14" spans="1:27" x14ac:dyDescent="0.2">
      <c r="A14" s="21" t="s">
        <v>12</v>
      </c>
      <c r="B14" s="22">
        <v>5.0189183173825951</v>
      </c>
      <c r="C14" s="22">
        <v>4.8130640309411259</v>
      </c>
      <c r="D14" s="22">
        <v>4.9450549450549453</v>
      </c>
      <c r="E14" s="22">
        <v>5.6298175431749442</v>
      </c>
      <c r="F14" s="22">
        <v>5.9482914482010489</v>
      </c>
      <c r="G14" s="22">
        <v>5.8502473136619475</v>
      </c>
      <c r="H14" s="22">
        <v>5.5006129955046994</v>
      </c>
      <c r="I14" s="22">
        <v>5.8639621778252247</v>
      </c>
      <c r="J14" s="22">
        <v>5.5023923444976077</v>
      </c>
      <c r="K14" s="22">
        <v>5.5232124197641435</v>
      </c>
      <c r="L14" s="22">
        <v>5.7737881508078992</v>
      </c>
      <c r="M14" s="22">
        <v>5.7397154670965032</v>
      </c>
      <c r="N14" s="22">
        <v>5.7196944087620851</v>
      </c>
      <c r="O14" s="22">
        <v>5.1827421417513637</v>
      </c>
      <c r="P14" s="22">
        <v>5.2400247235766768</v>
      </c>
      <c r="Q14" s="22">
        <v>5.1864406779661021</v>
      </c>
      <c r="R14" s="22">
        <v>4.9470429577001509</v>
      </c>
      <c r="S14" s="23">
        <v>4.6564195298372519</v>
      </c>
      <c r="T14" s="23">
        <v>4.5823143261681043</v>
      </c>
      <c r="U14" s="23">
        <v>4.4454451878538341</v>
      </c>
      <c r="V14" s="23">
        <v>4.7246618372972629</v>
      </c>
      <c r="W14" s="23">
        <v>4.5893563233292278</v>
      </c>
      <c r="X14" s="23">
        <v>4.6742567994939916</v>
      </c>
      <c r="Y14" s="24">
        <v>4.4868450473280168</v>
      </c>
      <c r="Z14" s="72">
        <f t="shared" si="0"/>
        <v>5.1893467131240305</v>
      </c>
      <c r="AA14" s="72">
        <f t="shared" si="1"/>
        <v>0.498967821419528</v>
      </c>
    </row>
    <row r="15" spans="1:27" x14ac:dyDescent="0.2">
      <c r="A15" s="21" t="s">
        <v>13</v>
      </c>
      <c r="B15" s="25">
        <v>20.053416425550857</v>
      </c>
      <c r="C15" s="25">
        <v>20.004297378599052</v>
      </c>
      <c r="D15" s="25">
        <v>20.267468380675925</v>
      </c>
      <c r="E15" s="25">
        <v>20.031222558298371</v>
      </c>
      <c r="F15" s="25">
        <v>19.942144277707467</v>
      </c>
      <c r="G15" s="25">
        <v>19.307521746546136</v>
      </c>
      <c r="H15" s="25">
        <v>19.370657948508377</v>
      </c>
      <c r="I15" s="25">
        <v>19.818514564587463</v>
      </c>
      <c r="J15" s="25">
        <v>19.751794258373206</v>
      </c>
      <c r="K15" s="25">
        <v>18.599791013584117</v>
      </c>
      <c r="L15" s="25">
        <v>18.025134649910232</v>
      </c>
      <c r="M15" s="25">
        <v>17.513490784217534</v>
      </c>
      <c r="N15" s="25">
        <v>17.875735244405384</v>
      </c>
      <c r="O15" s="25">
        <v>18.267483341185972</v>
      </c>
      <c r="P15" s="25">
        <v>17.567474761348809</v>
      </c>
      <c r="Q15" s="25">
        <v>16.888135593220337</v>
      </c>
      <c r="R15" s="25">
        <v>16.716005525952241</v>
      </c>
      <c r="S15" s="26">
        <v>16.675277706019116</v>
      </c>
      <c r="T15" s="26">
        <v>15.896511777577551</v>
      </c>
      <c r="U15" s="26">
        <v>15.806742151312402</v>
      </c>
      <c r="V15" s="26">
        <v>15.122764279761522</v>
      </c>
      <c r="W15" s="26">
        <v>14.409800998249821</v>
      </c>
      <c r="X15" s="26">
        <v>14.149272612270714</v>
      </c>
      <c r="Y15" s="27">
        <v>13.535067451740328</v>
      </c>
      <c r="Z15" s="72">
        <f t="shared" si="0"/>
        <v>17.733155226233453</v>
      </c>
      <c r="AA15" s="72">
        <f t="shared" si="1"/>
        <v>2.0872883453237487</v>
      </c>
    </row>
    <row r="16" spans="1:27" x14ac:dyDescent="0.2">
      <c r="A16" s="21" t="s">
        <v>14</v>
      </c>
      <c r="B16" s="28">
        <v>30.658802581793903</v>
      </c>
      <c r="C16" s="28">
        <v>30.339492909325312</v>
      </c>
      <c r="D16" s="28">
        <v>30.41675305826249</v>
      </c>
      <c r="E16" s="28">
        <v>28.929651673333982</v>
      </c>
      <c r="F16" s="28">
        <v>27.834026396673295</v>
      </c>
      <c r="G16" s="28">
        <v>26.735459662288928</v>
      </c>
      <c r="H16" s="28">
        <v>26.260727421332241</v>
      </c>
      <c r="I16" s="28">
        <v>26.292511819429613</v>
      </c>
      <c r="J16" s="28">
        <v>25.665370813397132</v>
      </c>
      <c r="K16" s="28">
        <v>24.779817883266158</v>
      </c>
      <c r="L16" s="28">
        <v>24.775583482944345</v>
      </c>
      <c r="M16" s="28">
        <v>24.942182353353424</v>
      </c>
      <c r="N16" s="28">
        <v>24.73801636130079</v>
      </c>
      <c r="O16" s="28">
        <v>24.500235579188264</v>
      </c>
      <c r="P16" s="28">
        <v>24.75791497836687</v>
      </c>
      <c r="Q16" s="28">
        <v>24.223728813559323</v>
      </c>
      <c r="R16" s="28">
        <v>23.235313466219328</v>
      </c>
      <c r="S16" s="29">
        <v>22.862309480754327</v>
      </c>
      <c r="T16" s="29">
        <v>23.053159994851331</v>
      </c>
      <c r="U16" s="29">
        <v>22.999227997941325</v>
      </c>
      <c r="V16" s="29">
        <v>23.142509135200974</v>
      </c>
      <c r="W16" s="29">
        <v>22.551370972969469</v>
      </c>
      <c r="X16" s="29">
        <v>21.170145477545859</v>
      </c>
      <c r="Y16" s="30">
        <v>20.928672579563241</v>
      </c>
      <c r="Z16" s="72">
        <f t="shared" si="0"/>
        <v>25.241374370535912</v>
      </c>
      <c r="AA16" s="72">
        <f t="shared" si="1"/>
        <v>2.7655649984816364</v>
      </c>
    </row>
    <row r="17" spans="1:27" x14ac:dyDescent="0.2">
      <c r="A17" s="31" t="s">
        <v>15</v>
      </c>
      <c r="B17" s="32">
        <v>33.99732917872246</v>
      </c>
      <c r="C17" s="32">
        <v>34.540180489901161</v>
      </c>
      <c r="D17" s="32">
        <v>33.516483516483511</v>
      </c>
      <c r="E17" s="32">
        <v>33.36910918138355</v>
      </c>
      <c r="F17" s="32">
        <v>32.109925872355809</v>
      </c>
      <c r="G17" s="32">
        <v>31.988742964352717</v>
      </c>
      <c r="H17" s="32">
        <v>31.377196567225173</v>
      </c>
      <c r="I17" s="32">
        <v>30.814396827817596</v>
      </c>
      <c r="J17" s="32">
        <v>31.429425837320572</v>
      </c>
      <c r="K17" s="32">
        <v>32.206299447678759</v>
      </c>
      <c r="L17" s="32">
        <v>32.078994614003591</v>
      </c>
      <c r="M17" s="32">
        <v>32.28677552736702</v>
      </c>
      <c r="N17" s="32">
        <v>31.891014806301126</v>
      </c>
      <c r="O17" s="32">
        <v>32.543582149828367</v>
      </c>
      <c r="P17" s="32">
        <v>33.095254446809975</v>
      </c>
      <c r="Q17" s="32">
        <v>33.681355932203388</v>
      </c>
      <c r="R17" s="32">
        <v>34.570094072758373</v>
      </c>
      <c r="S17" s="33">
        <v>35.029708085765954</v>
      </c>
      <c r="T17" s="33">
        <v>36.014931136568414</v>
      </c>
      <c r="U17" s="33">
        <v>36.444930519814719</v>
      </c>
      <c r="V17" s="33">
        <v>37.066478620424384</v>
      </c>
      <c r="W17" s="33">
        <v>37.952939651260778</v>
      </c>
      <c r="X17" s="33">
        <v>38.46932321315623</v>
      </c>
      <c r="Y17" s="34">
        <v>39.599016173511217</v>
      </c>
      <c r="Z17" s="73">
        <f t="shared" si="0"/>
        <v>34.003062034708954</v>
      </c>
      <c r="AA17" s="73">
        <f t="shared" si="1"/>
        <v>2.4431231424703301</v>
      </c>
    </row>
    <row r="18" spans="1:27" x14ac:dyDescent="0.2">
      <c r="A18" s="17" t="s">
        <v>124</v>
      </c>
      <c r="B18" s="35">
        <v>4.7098976108999997</v>
      </c>
      <c r="C18" s="35">
        <v>4.6074991913999996</v>
      </c>
      <c r="D18" s="35">
        <v>4.0126168289999997</v>
      </c>
      <c r="E18" s="35">
        <v>2.0875170205</v>
      </c>
      <c r="F18" s="35">
        <v>-0.375907098</v>
      </c>
      <c r="G18" s="35">
        <v>-4.9909778720000002</v>
      </c>
      <c r="H18" s="35">
        <v>-8.3297854099999995</v>
      </c>
      <c r="I18" s="35">
        <v>-7.2123278629999996</v>
      </c>
      <c r="J18" s="35">
        <v>-7.930332248</v>
      </c>
      <c r="K18" s="35">
        <v>-14.477019670000001</v>
      </c>
      <c r="L18" s="35">
        <v>-16.255410980000001</v>
      </c>
      <c r="M18" s="35">
        <v>-15.920070020000001</v>
      </c>
      <c r="N18" s="35">
        <v>-18.604578700000001</v>
      </c>
      <c r="O18" s="35">
        <v>-16.85944537</v>
      </c>
      <c r="P18" s="36">
        <v>-17.471443409999999</v>
      </c>
      <c r="Q18" s="35">
        <v>-20.684173650000002</v>
      </c>
      <c r="R18" s="36">
        <v>-23.33470707</v>
      </c>
      <c r="S18" s="36">
        <v>-24.259448419999998</v>
      </c>
      <c r="T18" s="36">
        <v>-25.58977909</v>
      </c>
      <c r="U18" s="36">
        <v>-26.995483610000001</v>
      </c>
      <c r="V18" s="36">
        <v>-26.36073472</v>
      </c>
      <c r="W18" s="36">
        <v>-27.238576420000001</v>
      </c>
      <c r="X18" s="36">
        <v>-32.470367420000002</v>
      </c>
      <c r="Y18" s="40">
        <v>-32.705321419999997</v>
      </c>
      <c r="Z18" s="53">
        <f t="shared" si="0"/>
        <v>-14.69368165871667</v>
      </c>
      <c r="AA18" s="53">
        <f t="shared" si="1"/>
        <v>11.904794154989661</v>
      </c>
    </row>
    <row r="19" spans="1:27" x14ac:dyDescent="0.2">
      <c r="A19" s="37" t="s">
        <v>16</v>
      </c>
      <c r="B19" s="25">
        <v>17.67683478</v>
      </c>
      <c r="C19" s="25">
        <v>17.893783158000002</v>
      </c>
      <c r="D19" s="25">
        <v>17.120642997000001</v>
      </c>
      <c r="E19" s="25">
        <v>15.928778393</v>
      </c>
      <c r="F19" s="25">
        <v>13.805528644000001</v>
      </c>
      <c r="G19" s="25">
        <v>12.389825213</v>
      </c>
      <c r="H19" s="25">
        <v>11.492834473</v>
      </c>
      <c r="I19" s="25">
        <v>11.463187325</v>
      </c>
      <c r="J19" s="25">
        <v>11.438407464000001</v>
      </c>
      <c r="K19" s="25">
        <v>10.404501821</v>
      </c>
      <c r="L19" s="25">
        <v>9.9061411895999996</v>
      </c>
      <c r="M19" s="25">
        <v>9.7993640224000007</v>
      </c>
      <c r="N19" s="25">
        <v>9.5741963173000002</v>
      </c>
      <c r="O19" s="25">
        <v>10.274578565000001</v>
      </c>
      <c r="P19" s="26">
        <v>10.408224901000001</v>
      </c>
      <c r="Q19" s="25">
        <v>9.7562196135000008</v>
      </c>
      <c r="R19" s="26">
        <v>9.4374852939</v>
      </c>
      <c r="S19" s="26">
        <v>9.5414711050999994</v>
      </c>
      <c r="T19" s="26">
        <v>9.9638574336999994</v>
      </c>
      <c r="U19" s="26">
        <v>10.232393550999999</v>
      </c>
      <c r="V19" s="26">
        <v>10.348677454000001</v>
      </c>
      <c r="W19" s="26">
        <v>9.8124093819000002</v>
      </c>
      <c r="X19" s="26">
        <v>8.8827650032999994</v>
      </c>
      <c r="Y19" s="27">
        <v>9.0607066035999999</v>
      </c>
      <c r="Z19" s="72">
        <f t="shared" si="0"/>
        <v>11.525533945970835</v>
      </c>
      <c r="AA19" s="72">
        <f t="shared" si="1"/>
        <v>2.8086975575105955</v>
      </c>
    </row>
    <row r="20" spans="1:27" x14ac:dyDescent="0.2">
      <c r="A20" s="37" t="s">
        <v>17</v>
      </c>
      <c r="B20" s="25">
        <v>35.959167129999997</v>
      </c>
      <c r="C20" s="25">
        <v>36.21690289</v>
      </c>
      <c r="D20" s="25">
        <v>35.321550803999997</v>
      </c>
      <c r="E20" s="25">
        <v>34.619126737999999</v>
      </c>
      <c r="F20" s="25">
        <v>32.993581237000001</v>
      </c>
      <c r="G20" s="25">
        <v>32.070378253999998</v>
      </c>
      <c r="H20" s="25">
        <v>31.643295206000001</v>
      </c>
      <c r="I20" s="25">
        <v>30.726771514999999</v>
      </c>
      <c r="J20" s="25">
        <v>30.690435707999999</v>
      </c>
      <c r="K20" s="25">
        <v>30.839404698999999</v>
      </c>
      <c r="L20" s="25">
        <v>30.728226136</v>
      </c>
      <c r="M20" s="25">
        <v>31.126035624</v>
      </c>
      <c r="N20" s="25">
        <v>30.915698823</v>
      </c>
      <c r="O20" s="25">
        <v>31.177405748999998</v>
      </c>
      <c r="P20" s="26">
        <v>31.679657535</v>
      </c>
      <c r="Q20" s="25">
        <v>32.147373383000001</v>
      </c>
      <c r="R20" s="26">
        <v>32.596706888999996</v>
      </c>
      <c r="S20" s="26">
        <v>33.197487522000003</v>
      </c>
      <c r="T20" s="26">
        <v>33.732494432000003</v>
      </c>
      <c r="U20" s="26">
        <v>34.520752868000002</v>
      </c>
      <c r="V20" s="26">
        <v>35.177499595999997</v>
      </c>
      <c r="W20" s="26">
        <v>35.828732635000001</v>
      </c>
      <c r="X20" s="26">
        <v>35.585826365999999</v>
      </c>
      <c r="Y20" s="27">
        <v>37.210791565000001</v>
      </c>
      <c r="Z20" s="72">
        <f t="shared" si="0"/>
        <v>33.19605430433333</v>
      </c>
      <c r="AA20" s="72">
        <f t="shared" si="1"/>
        <v>2.1171046529545881</v>
      </c>
    </row>
    <row r="21" spans="1:27" x14ac:dyDescent="0.2">
      <c r="A21" s="37" t="s">
        <v>18</v>
      </c>
      <c r="B21" s="25">
        <v>59.922214181999998</v>
      </c>
      <c r="C21" s="25">
        <v>60.404631160000001</v>
      </c>
      <c r="D21" s="25">
        <v>59.226174651000001</v>
      </c>
      <c r="E21" s="25">
        <v>59.445985325000002</v>
      </c>
      <c r="F21" s="25">
        <v>58.270316002000001</v>
      </c>
      <c r="G21" s="25">
        <v>58.948019930999997</v>
      </c>
      <c r="H21" s="25">
        <v>58.093867213000003</v>
      </c>
      <c r="I21" s="25">
        <v>57.392354732000001</v>
      </c>
      <c r="J21" s="25">
        <v>58.104096413000001</v>
      </c>
      <c r="K21" s="25">
        <v>59.609772814000003</v>
      </c>
      <c r="L21" s="25">
        <v>59.821036565999997</v>
      </c>
      <c r="M21" s="25">
        <v>59.821670361000002</v>
      </c>
      <c r="N21" s="25">
        <v>59.516594853999997</v>
      </c>
      <c r="O21" s="25">
        <v>60.411172860000001</v>
      </c>
      <c r="P21" s="26">
        <v>60.798624402999998</v>
      </c>
      <c r="Q21" s="25">
        <v>61.682061933999996</v>
      </c>
      <c r="R21" s="26">
        <v>62.855795954999998</v>
      </c>
      <c r="S21" s="26">
        <v>63.146616762999997</v>
      </c>
      <c r="T21" s="26">
        <v>64.597524992000004</v>
      </c>
      <c r="U21" s="26">
        <v>65.473912084999995</v>
      </c>
      <c r="V21" s="26">
        <v>66.291471815999998</v>
      </c>
      <c r="W21" s="26">
        <v>67.593425464000006</v>
      </c>
      <c r="X21" s="26">
        <v>67.917491898999998</v>
      </c>
      <c r="Y21" s="27">
        <v>69.619530793999999</v>
      </c>
      <c r="Z21" s="72">
        <f t="shared" si="0"/>
        <v>61.623515132041653</v>
      </c>
      <c r="AA21" s="72">
        <f t="shared" si="1"/>
        <v>3.4993840219618559</v>
      </c>
    </row>
    <row r="22" spans="1:27" x14ac:dyDescent="0.2">
      <c r="A22" s="31" t="s">
        <v>125</v>
      </c>
      <c r="B22" s="38">
        <v>80.980432348999997</v>
      </c>
      <c r="C22" s="38">
        <v>81.305928632999994</v>
      </c>
      <c r="D22" s="38">
        <v>80.689156843999996</v>
      </c>
      <c r="E22" s="38">
        <v>81.291756191000005</v>
      </c>
      <c r="F22" s="38">
        <v>80.663889552000001</v>
      </c>
      <c r="G22" s="38">
        <v>81.637320600999999</v>
      </c>
      <c r="H22" s="38">
        <v>82.003709173000004</v>
      </c>
      <c r="I22" s="38">
        <v>81.495121213000004</v>
      </c>
      <c r="J22" s="38">
        <v>81.834853636000005</v>
      </c>
      <c r="K22" s="38">
        <v>85.108478892999997</v>
      </c>
      <c r="L22" s="38">
        <v>85.534818673000004</v>
      </c>
      <c r="M22" s="38">
        <v>85.848309623000006</v>
      </c>
      <c r="N22" s="38">
        <v>85.597908951999997</v>
      </c>
      <c r="O22" s="38">
        <v>86.048056105000001</v>
      </c>
      <c r="P22" s="39">
        <v>86.148254137999999</v>
      </c>
      <c r="Q22" s="38">
        <v>86.964523494999995</v>
      </c>
      <c r="R22" s="39">
        <v>87.692219799</v>
      </c>
      <c r="S22" s="39">
        <v>88.296686593999993</v>
      </c>
      <c r="T22" s="39">
        <v>89.394535089000001</v>
      </c>
      <c r="U22" s="39">
        <v>90.214211065000001</v>
      </c>
      <c r="V22" s="39">
        <v>90.767218459000006</v>
      </c>
      <c r="W22" s="39">
        <v>91.568824645000007</v>
      </c>
      <c r="X22" s="39">
        <v>91.719611818999994</v>
      </c>
      <c r="Y22" s="41">
        <v>93.040505976000006</v>
      </c>
      <c r="Z22" s="74">
        <f t="shared" si="0"/>
        <v>85.660263813208346</v>
      </c>
      <c r="AA22" s="74">
        <f t="shared" si="1"/>
        <v>4.0192191364387408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11.050523035833519</v>
      </c>
      <c r="C26" s="18">
        <v>10.442629995702621</v>
      </c>
      <c r="D26" s="18">
        <v>12.108646070910222</v>
      </c>
      <c r="E26" s="18">
        <v>14.440433212996389</v>
      </c>
      <c r="F26" s="18">
        <v>17.311516904718857</v>
      </c>
      <c r="G26" s="18">
        <v>19.887429643527206</v>
      </c>
      <c r="H26" s="18">
        <v>21.700040866366979</v>
      </c>
      <c r="I26" s="18">
        <v>19.368613695287479</v>
      </c>
      <c r="J26" s="18">
        <v>18.787380382775119</v>
      </c>
      <c r="K26" s="18">
        <v>21.465890431407672</v>
      </c>
      <c r="L26" s="18">
        <v>20.998204667863554</v>
      </c>
      <c r="M26" s="18">
        <v>19.657999859836011</v>
      </c>
      <c r="N26" s="18">
        <v>19.552430532080319</v>
      </c>
      <c r="O26" s="18">
        <v>18.80595005721209</v>
      </c>
      <c r="P26" s="18">
        <v>21.008172515623926</v>
      </c>
      <c r="Q26" s="18">
        <v>22.711864406779661</v>
      </c>
      <c r="R26" s="18">
        <v>22.353792513650419</v>
      </c>
      <c r="S26" s="19">
        <v>20.873159390338415</v>
      </c>
      <c r="T26" s="19">
        <v>20.311494400823786</v>
      </c>
      <c r="U26" s="19">
        <v>20.606021616057642</v>
      </c>
      <c r="V26" s="19">
        <v>19.328162061670621</v>
      </c>
      <c r="W26" s="19">
        <v>21.779996110714979</v>
      </c>
      <c r="X26" s="19">
        <v>25.180265654648959</v>
      </c>
      <c r="Y26" s="20">
        <v>22.717448013713945</v>
      </c>
      <c r="Z26" s="71">
        <f>AVERAGE(B26:Y26)</f>
        <v>19.268669418355852</v>
      </c>
      <c r="AA26" s="71">
        <f>STDEV(B26:Y26)</f>
        <v>3.7396097310777603</v>
      </c>
    </row>
    <row r="27" spans="1:27" x14ac:dyDescent="0.2">
      <c r="A27" s="21" t="s">
        <v>20</v>
      </c>
      <c r="B27" s="22">
        <v>10.137992432673046</v>
      </c>
      <c r="C27" s="22">
        <v>10.195530726256983</v>
      </c>
      <c r="D27" s="22">
        <v>11.880572257930748</v>
      </c>
      <c r="E27" s="22">
        <v>14.137964679480925</v>
      </c>
      <c r="F27" s="22">
        <v>15.123847405532453</v>
      </c>
      <c r="G27" s="22">
        <v>16.766160668599692</v>
      </c>
      <c r="H27" s="22">
        <v>17.956681651001226</v>
      </c>
      <c r="I27" s="22">
        <v>17.050480402623151</v>
      </c>
      <c r="J27" s="22">
        <v>17.426734449760765</v>
      </c>
      <c r="K27" s="22">
        <v>17.181668905806838</v>
      </c>
      <c r="L27" s="22">
        <v>16.380610412926391</v>
      </c>
      <c r="M27" s="22">
        <v>15.789473684210526</v>
      </c>
      <c r="N27" s="22">
        <v>15.691974849570686</v>
      </c>
      <c r="O27" s="22">
        <v>15.669381436359963</v>
      </c>
      <c r="P27" s="22">
        <v>15.836824393928989</v>
      </c>
      <c r="Q27" s="22">
        <v>16.155932203389831</v>
      </c>
      <c r="R27" s="22">
        <v>15.663443194526677</v>
      </c>
      <c r="S27" s="23">
        <v>14.834668044432963</v>
      </c>
      <c r="T27" s="23">
        <v>14.602908997296948</v>
      </c>
      <c r="U27" s="23">
        <v>13.754503345342254</v>
      </c>
      <c r="V27" s="23">
        <v>13.007244054106032</v>
      </c>
      <c r="W27" s="23">
        <v>14.312568872755557</v>
      </c>
      <c r="X27" s="23">
        <v>15.610373181530676</v>
      </c>
      <c r="Y27" s="24">
        <v>15.174778266378475</v>
      </c>
      <c r="Z27" s="72">
        <f t="shared" ref="Z27:Z35" si="2">AVERAGE(B27:Y27)</f>
        <v>15.014263271517576</v>
      </c>
      <c r="AA27" s="72">
        <f t="shared" ref="AA27:AA35" si="3">STDEV(B27:Y27)</f>
        <v>2.0476582151251308</v>
      </c>
    </row>
    <row r="28" spans="1:27" x14ac:dyDescent="0.2">
      <c r="A28" s="21" t="s">
        <v>21</v>
      </c>
      <c r="B28" s="22">
        <v>11.428889383485421</v>
      </c>
      <c r="C28" s="22">
        <v>9.9162011173184368</v>
      </c>
      <c r="D28" s="22">
        <v>11.486626580966204</v>
      </c>
      <c r="E28" s="22">
        <v>11.249878036881647</v>
      </c>
      <c r="F28" s="22">
        <v>12.023142288917013</v>
      </c>
      <c r="G28" s="22">
        <v>11.171755074194097</v>
      </c>
      <c r="H28" s="22">
        <v>11.712300776460973</v>
      </c>
      <c r="I28" s="22">
        <v>11.644044532560622</v>
      </c>
      <c r="J28" s="22">
        <v>11.244019138755981</v>
      </c>
      <c r="K28" s="22">
        <v>11.434542469025228</v>
      </c>
      <c r="L28" s="22">
        <v>11.676840215439857</v>
      </c>
      <c r="M28" s="22">
        <v>11.787791716308082</v>
      </c>
      <c r="N28" s="22">
        <v>11.446149685619634</v>
      </c>
      <c r="O28" s="22">
        <v>10.695295147068721</v>
      </c>
      <c r="P28" s="22">
        <v>10.850903097314744</v>
      </c>
      <c r="Q28" s="22">
        <v>11.233898305084745</v>
      </c>
      <c r="R28" s="22">
        <v>10.650615091112426</v>
      </c>
      <c r="S28" s="23">
        <v>10.023249806251615</v>
      </c>
      <c r="T28" s="23">
        <v>10.30377139915047</v>
      </c>
      <c r="U28" s="23">
        <v>9.7014925373134329</v>
      </c>
      <c r="V28" s="23">
        <v>9.0198089621129558</v>
      </c>
      <c r="W28" s="23">
        <v>9.2176054968561605</v>
      </c>
      <c r="X28" s="23">
        <v>9.4623655913978499</v>
      </c>
      <c r="Y28" s="24">
        <v>9.070582097339198</v>
      </c>
      <c r="Z28" s="72">
        <f t="shared" si="2"/>
        <v>10.768823689455649</v>
      </c>
      <c r="AA28" s="72">
        <f t="shared" si="3"/>
        <v>0.94412685328775581</v>
      </c>
    </row>
    <row r="29" spans="1:27" x14ac:dyDescent="0.2">
      <c r="A29" s="21" t="s">
        <v>22</v>
      </c>
      <c r="B29" s="25">
        <v>23.358557756510127</v>
      </c>
      <c r="C29" s="25">
        <v>24.30167597765363</v>
      </c>
      <c r="D29" s="25">
        <v>23.553804685880159</v>
      </c>
      <c r="E29" s="25">
        <v>24.558493511562105</v>
      </c>
      <c r="F29" s="25">
        <v>22.681251129994575</v>
      </c>
      <c r="G29" s="25">
        <v>21.516288589459322</v>
      </c>
      <c r="H29" s="25">
        <v>20.874540253371478</v>
      </c>
      <c r="I29" s="25">
        <v>22.906817141985663</v>
      </c>
      <c r="J29" s="25">
        <v>23.198265550239235</v>
      </c>
      <c r="K29" s="25">
        <v>22.264517092103301</v>
      </c>
      <c r="L29" s="25">
        <v>22.901256732495511</v>
      </c>
      <c r="M29" s="25">
        <v>22.944845469198963</v>
      </c>
      <c r="N29" s="25">
        <v>23.01399499695761</v>
      </c>
      <c r="O29" s="25">
        <v>22.95214377061318</v>
      </c>
      <c r="P29" s="25">
        <v>22.354233912506007</v>
      </c>
      <c r="Q29" s="25">
        <v>21.450847457627116</v>
      </c>
      <c r="R29" s="25">
        <v>21.10387474508256</v>
      </c>
      <c r="S29" s="26">
        <v>21.305864117799018</v>
      </c>
      <c r="T29" s="26">
        <v>20.665465310850816</v>
      </c>
      <c r="U29" s="26">
        <v>21.648224395265053</v>
      </c>
      <c r="V29" s="26">
        <v>21.591127636386947</v>
      </c>
      <c r="W29" s="26">
        <v>20.66506773838076</v>
      </c>
      <c r="X29" s="26">
        <v>19.468690702087287</v>
      </c>
      <c r="Y29" s="27">
        <v>20.690169188343148</v>
      </c>
      <c r="Z29" s="72">
        <f t="shared" si="2"/>
        <v>22.165417410931397</v>
      </c>
      <c r="AA29" s="72">
        <f t="shared" si="3"/>
        <v>1.2695181319656978</v>
      </c>
    </row>
    <row r="30" spans="1:27" x14ac:dyDescent="0.2">
      <c r="A30" s="31" t="s">
        <v>23</v>
      </c>
      <c r="B30" s="32">
        <v>44.024037391497885</v>
      </c>
      <c r="C30" s="32">
        <v>45.143962183068325</v>
      </c>
      <c r="D30" s="32">
        <v>40.970350404312669</v>
      </c>
      <c r="E30" s="32">
        <v>35.613230559078936</v>
      </c>
      <c r="F30" s="32">
        <v>32.860242270837098</v>
      </c>
      <c r="G30" s="32">
        <v>30.658366024219685</v>
      </c>
      <c r="H30" s="32">
        <v>27.756436452799342</v>
      </c>
      <c r="I30" s="32">
        <v>29.030044227543083</v>
      </c>
      <c r="J30" s="32">
        <v>29.3436004784689</v>
      </c>
      <c r="K30" s="32">
        <v>27.653381101656965</v>
      </c>
      <c r="L30" s="32">
        <v>28.043087971274687</v>
      </c>
      <c r="M30" s="32">
        <v>29.819889270446421</v>
      </c>
      <c r="N30" s="32">
        <v>30.295449935771749</v>
      </c>
      <c r="O30" s="32">
        <v>31.877229588746047</v>
      </c>
      <c r="P30" s="32">
        <v>29.949866080626329</v>
      </c>
      <c r="Q30" s="32">
        <v>28.447457627118645</v>
      </c>
      <c r="R30" s="32">
        <v>30.228274455627918</v>
      </c>
      <c r="S30" s="33">
        <v>32.963058641177987</v>
      </c>
      <c r="T30" s="33">
        <v>34.116359891877977</v>
      </c>
      <c r="U30" s="33">
        <v>34.289758106021615</v>
      </c>
      <c r="V30" s="33">
        <v>37.053657285723446</v>
      </c>
      <c r="W30" s="33">
        <v>34.02476178129254</v>
      </c>
      <c r="X30" s="33">
        <v>30.278304870335234</v>
      </c>
      <c r="Y30" s="34">
        <v>32.347022434225238</v>
      </c>
      <c r="Z30" s="73">
        <f t="shared" si="2"/>
        <v>32.782826209739532</v>
      </c>
      <c r="AA30" s="73">
        <f t="shared" si="3"/>
        <v>4.8370881300132051</v>
      </c>
    </row>
    <row r="31" spans="1:27" x14ac:dyDescent="0.2">
      <c r="A31" s="17" t="s">
        <v>126</v>
      </c>
      <c r="B31" s="35">
        <v>-5.9233884120000004</v>
      </c>
      <c r="C31" s="35">
        <v>-5.3895405089999997</v>
      </c>
      <c r="D31" s="35">
        <v>-6.7722770690000003</v>
      </c>
      <c r="E31" s="35">
        <v>-9.0082872260000002</v>
      </c>
      <c r="F31" s="35">
        <v>-10.63569682</v>
      </c>
      <c r="G31" s="35">
        <v>-12.98736817</v>
      </c>
      <c r="H31" s="35">
        <v>-14.67527046</v>
      </c>
      <c r="I31" s="35">
        <v>-12.78931358</v>
      </c>
      <c r="J31" s="35">
        <v>-12.31562366</v>
      </c>
      <c r="K31" s="35">
        <v>-15.55808268</v>
      </c>
      <c r="L31" s="35">
        <v>-15.398013430000001</v>
      </c>
      <c r="M31" s="35">
        <v>-14.38334124</v>
      </c>
      <c r="N31" s="35">
        <v>-14.87148088</v>
      </c>
      <c r="O31" s="35">
        <v>-13.61326141</v>
      </c>
      <c r="P31" s="36">
        <v>-15.5199677</v>
      </c>
      <c r="Q31" s="35">
        <v>-17.70530054</v>
      </c>
      <c r="R31" s="36">
        <v>-17.880210129999998</v>
      </c>
      <c r="S31" s="36">
        <v>-16.933770259999999</v>
      </c>
      <c r="T31" s="36">
        <v>-15.75563404</v>
      </c>
      <c r="U31" s="36">
        <v>-16.718880930000001</v>
      </c>
      <c r="V31" s="36">
        <v>-15.38041889</v>
      </c>
      <c r="W31" s="36">
        <v>-17.734513270000001</v>
      </c>
      <c r="X31" s="36">
        <v>-21.863145379999999</v>
      </c>
      <c r="Y31" s="40">
        <v>-19.469131130000001</v>
      </c>
      <c r="Z31" s="53">
        <f>AVERAGE(B31:Y31)</f>
        <v>-14.136746575666663</v>
      </c>
      <c r="AA31" s="53">
        <f t="shared" si="3"/>
        <v>4.1514308618689038</v>
      </c>
    </row>
    <row r="32" spans="1:27" x14ac:dyDescent="0.2">
      <c r="A32" s="37" t="s">
        <v>24</v>
      </c>
      <c r="B32" s="25">
        <v>0.2016981685</v>
      </c>
      <c r="C32" s="25">
        <v>0.30439044009999999</v>
      </c>
      <c r="D32" s="25">
        <v>2.9577312599999999E-2</v>
      </c>
      <c r="E32" s="25">
        <v>-0.76897506900000001</v>
      </c>
      <c r="F32" s="25">
        <v>-1.824027455</v>
      </c>
      <c r="G32" s="25">
        <v>-2.8496186080000001</v>
      </c>
      <c r="H32" s="25">
        <v>-3.6457037799999998</v>
      </c>
      <c r="I32" s="25">
        <v>-2.6517852899999999</v>
      </c>
      <c r="J32" s="25">
        <v>-2.4103465339999999</v>
      </c>
      <c r="K32" s="25">
        <v>-3.3762577309999999</v>
      </c>
      <c r="L32" s="25">
        <v>-3.1721758050000002</v>
      </c>
      <c r="M32" s="25">
        <v>-2.5896798529999998</v>
      </c>
      <c r="N32" s="25">
        <v>-2.5533624050000001</v>
      </c>
      <c r="O32" s="25">
        <v>-2.2592796380000002</v>
      </c>
      <c r="P32" s="26">
        <v>-3.1407583080000001</v>
      </c>
      <c r="Q32" s="25">
        <v>-3.835151363</v>
      </c>
      <c r="R32" s="26">
        <v>-3.6419378</v>
      </c>
      <c r="S32" s="26">
        <v>-3.023238498</v>
      </c>
      <c r="T32" s="26">
        <v>-2.7308819710000001</v>
      </c>
      <c r="U32" s="26">
        <v>-2.7831379219999999</v>
      </c>
      <c r="V32" s="26">
        <v>-2.139796316</v>
      </c>
      <c r="W32" s="26">
        <v>-3.474692202</v>
      </c>
      <c r="X32" s="26">
        <v>-5.0967933629999997</v>
      </c>
      <c r="Y32" s="27">
        <v>-3.8805578129999998</v>
      </c>
      <c r="Z32" s="72">
        <f t="shared" si="2"/>
        <v>-2.5546871584500002</v>
      </c>
      <c r="AA32" s="72">
        <f t="shared" si="3"/>
        <v>1.3405401664665615</v>
      </c>
    </row>
    <row r="33" spans="1:28" x14ac:dyDescent="0.2">
      <c r="A33" s="37" t="s">
        <v>25</v>
      </c>
      <c r="B33" s="25">
        <v>3.7822580551999998</v>
      </c>
      <c r="C33" s="25">
        <v>4.0302851284000001</v>
      </c>
      <c r="D33" s="25">
        <v>3.1711574901000001</v>
      </c>
      <c r="E33" s="25">
        <v>2.3692727198000001</v>
      </c>
      <c r="F33" s="25">
        <v>1.7391231923999999</v>
      </c>
      <c r="G33" s="25">
        <v>1.3181060135</v>
      </c>
      <c r="H33" s="25">
        <v>0.83590659479999996</v>
      </c>
      <c r="I33" s="25">
        <v>1.2441584775000001</v>
      </c>
      <c r="J33" s="25">
        <v>1.3011098359</v>
      </c>
      <c r="K33" s="25">
        <v>0.98937917949999998</v>
      </c>
      <c r="L33" s="25">
        <v>1.1015724235</v>
      </c>
      <c r="M33" s="25">
        <v>1.3473620905999999</v>
      </c>
      <c r="N33" s="25">
        <v>1.4112313541999999</v>
      </c>
      <c r="O33" s="25">
        <v>1.6478510995</v>
      </c>
      <c r="P33" s="26">
        <v>1.2626840855999999</v>
      </c>
      <c r="Q33" s="25">
        <v>0.98926019259999998</v>
      </c>
      <c r="R33" s="26">
        <v>1.1751237579</v>
      </c>
      <c r="S33" s="26">
        <v>1.5996794363</v>
      </c>
      <c r="T33" s="26">
        <v>1.7346896695</v>
      </c>
      <c r="U33" s="26">
        <v>1.8572404056</v>
      </c>
      <c r="V33" s="26">
        <v>2.3072681356999998</v>
      </c>
      <c r="W33" s="26">
        <v>1.6821402168999999</v>
      </c>
      <c r="X33" s="26">
        <v>0.96385012699999995</v>
      </c>
      <c r="Y33" s="27">
        <v>1.4199010101</v>
      </c>
      <c r="Z33" s="72">
        <f t="shared" si="2"/>
        <v>1.7200254455041666</v>
      </c>
      <c r="AA33" s="72">
        <f t="shared" si="3"/>
        <v>0.85211951000445452</v>
      </c>
    </row>
    <row r="34" spans="1:28" x14ac:dyDescent="0.2">
      <c r="A34" s="37" t="s">
        <v>26</v>
      </c>
      <c r="B34" s="25">
        <v>10.478288232000001</v>
      </c>
      <c r="C34" s="25">
        <v>10.654544215</v>
      </c>
      <c r="D34" s="25">
        <v>9.1693137117999992</v>
      </c>
      <c r="E34" s="25">
        <v>8.0950819205000002</v>
      </c>
      <c r="F34" s="25">
        <v>7.1359018750000001</v>
      </c>
      <c r="G34" s="25">
        <v>6.7086246402</v>
      </c>
      <c r="H34" s="25">
        <v>5.7826554893999997</v>
      </c>
      <c r="I34" s="25">
        <v>6.1553667418</v>
      </c>
      <c r="J34" s="25">
        <v>6.1648646803</v>
      </c>
      <c r="K34" s="25">
        <v>5.7169368167999997</v>
      </c>
      <c r="L34" s="25">
        <v>5.8503001826999999</v>
      </c>
      <c r="M34" s="25">
        <v>6.2928527932999998</v>
      </c>
      <c r="N34" s="25">
        <v>6.4392816114000002</v>
      </c>
      <c r="O34" s="25">
        <v>6.8440956229000003</v>
      </c>
      <c r="P34" s="26">
        <v>6.3443098194000003</v>
      </c>
      <c r="Q34" s="25">
        <v>6.0466883932000002</v>
      </c>
      <c r="R34" s="26">
        <v>6.5199491859999998</v>
      </c>
      <c r="S34" s="26">
        <v>7.5803595121000003</v>
      </c>
      <c r="T34" s="26">
        <v>7.8019123626000004</v>
      </c>
      <c r="U34" s="26">
        <v>7.7940565189999997</v>
      </c>
      <c r="V34" s="26">
        <v>8.5667015401000004</v>
      </c>
      <c r="W34" s="26">
        <v>7.8272891749999998</v>
      </c>
      <c r="X34" s="26">
        <v>6.6739115669000002</v>
      </c>
      <c r="Y34" s="27">
        <v>7.1370644187999996</v>
      </c>
      <c r="Z34" s="72">
        <f t="shared" si="2"/>
        <v>7.2408479594250013</v>
      </c>
      <c r="AA34" s="72">
        <f t="shared" si="3"/>
        <v>1.3707150538988957</v>
      </c>
    </row>
    <row r="35" spans="1:28" x14ac:dyDescent="0.2">
      <c r="A35" s="31" t="s">
        <v>127</v>
      </c>
      <c r="B35" s="38">
        <v>19.900696268000001</v>
      </c>
      <c r="C35" s="38">
        <v>20.390619278999999</v>
      </c>
      <c r="D35" s="38">
        <v>17.663388814000001</v>
      </c>
      <c r="E35" s="38">
        <v>16.349570675999999</v>
      </c>
      <c r="F35" s="38">
        <v>15.407693132</v>
      </c>
      <c r="G35" s="38">
        <v>14.779175919</v>
      </c>
      <c r="H35" s="38">
        <v>13.504402373</v>
      </c>
      <c r="I35" s="38">
        <v>13.695938089</v>
      </c>
      <c r="J35" s="38">
        <v>14.194124628000001</v>
      </c>
      <c r="K35" s="38">
        <v>13.118853142000001</v>
      </c>
      <c r="L35" s="38">
        <v>13.652093108000001</v>
      </c>
      <c r="M35" s="38">
        <v>14.004909088</v>
      </c>
      <c r="N35" s="38">
        <v>14.839273575</v>
      </c>
      <c r="O35" s="38">
        <v>15.811626429</v>
      </c>
      <c r="P35" s="39">
        <v>14.796471587999999</v>
      </c>
      <c r="Q35" s="38">
        <v>14.526340433</v>
      </c>
      <c r="R35" s="39">
        <v>15.426418172</v>
      </c>
      <c r="S35" s="39">
        <v>16.895517744999999</v>
      </c>
      <c r="T35" s="39">
        <v>18.062389119999999</v>
      </c>
      <c r="U35" s="39">
        <v>17.535642909</v>
      </c>
      <c r="V35" s="39">
        <v>19.075808129999999</v>
      </c>
      <c r="W35" s="39">
        <v>18.099231495000002</v>
      </c>
      <c r="X35" s="39">
        <v>16.073400579000001</v>
      </c>
      <c r="Y35" s="41">
        <v>17.032940620000002</v>
      </c>
      <c r="Z35" s="74">
        <f t="shared" si="2"/>
        <v>16.034855221291668</v>
      </c>
      <c r="AA35" s="74">
        <f t="shared" si="3"/>
        <v>2.0796248750334327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-16.9029822</v>
      </c>
      <c r="C40" s="25">
        <v>-17.7136052</v>
      </c>
      <c r="D40" s="25">
        <v>-19.7099887</v>
      </c>
      <c r="E40" s="25">
        <v>-25.643507899999999</v>
      </c>
      <c r="F40" s="25">
        <v>-27.781910700000001</v>
      </c>
      <c r="G40" s="25">
        <v>-32.628626400000002</v>
      </c>
      <c r="H40" s="25">
        <v>-34.413277799999996</v>
      </c>
      <c r="I40" s="25">
        <v>-31.571819600000001</v>
      </c>
      <c r="J40" s="25">
        <v>-33.561211800000002</v>
      </c>
      <c r="K40" s="25">
        <v>-43.340792200000003</v>
      </c>
      <c r="L40" s="25">
        <v>-44.5833333</v>
      </c>
      <c r="M40" s="25">
        <v>-45.218743000000003</v>
      </c>
      <c r="N40" s="25">
        <v>-42.452025300000003</v>
      </c>
      <c r="O40" s="25">
        <v>-41.950858699999998</v>
      </c>
      <c r="P40" s="25">
        <v>-46.0729294</v>
      </c>
      <c r="Q40" s="25">
        <v>-49.888999400000003</v>
      </c>
      <c r="R40" s="25">
        <v>-52.026158600000002</v>
      </c>
      <c r="S40" s="25">
        <v>-51.4133681</v>
      </c>
      <c r="T40" s="18">
        <v>-50.125039400000006</v>
      </c>
      <c r="U40" s="18">
        <v>-51.696556600000001</v>
      </c>
      <c r="V40" s="18">
        <v>-50.819672100000005</v>
      </c>
      <c r="W40" s="18">
        <v>-55.863183100000001</v>
      </c>
      <c r="X40" s="20">
        <v>-60.465364099999995</v>
      </c>
      <c r="Z40" s="75">
        <f>AVERAGE(A40:X40)</f>
        <v>-40.254084939130436</v>
      </c>
      <c r="AA40" s="71">
        <f>STDEV(A40:X40)</f>
        <v>12.612110397415632</v>
      </c>
      <c r="AB40" s="47"/>
    </row>
    <row r="41" spans="1:28" x14ac:dyDescent="0.2">
      <c r="A41" s="48" t="s">
        <v>118</v>
      </c>
      <c r="B41" s="28">
        <v>-7.1269171000000009</v>
      </c>
      <c r="C41" s="28">
        <v>-7.4421830999999994</v>
      </c>
      <c r="D41" s="28">
        <v>-9.8881326999999999</v>
      </c>
      <c r="E41" s="28">
        <v>-13.4997065</v>
      </c>
      <c r="F41" s="28">
        <v>-16.334882100000002</v>
      </c>
      <c r="G41" s="28">
        <v>-19.723308100000001</v>
      </c>
      <c r="H41" s="28">
        <v>-19.5919247</v>
      </c>
      <c r="I41" s="28">
        <v>-18.036698700000002</v>
      </c>
      <c r="J41" s="28">
        <v>-19.0224723</v>
      </c>
      <c r="K41" s="28">
        <v>-22.1770794</v>
      </c>
      <c r="L41" s="28">
        <v>-22.5486629</v>
      </c>
      <c r="M41" s="28">
        <v>-21.483767700000001</v>
      </c>
      <c r="N41" s="28">
        <v>-20.279429</v>
      </c>
      <c r="O41" s="28">
        <v>-21.251883400000001</v>
      </c>
      <c r="P41" s="28">
        <v>-23.826043899999998</v>
      </c>
      <c r="Q41" s="28">
        <v>-26.685242999999996</v>
      </c>
      <c r="R41" s="28">
        <v>-25.4839883</v>
      </c>
      <c r="S41" s="28">
        <v>-24.015126000000002</v>
      </c>
      <c r="T41" s="25">
        <v>-24.149801700000001</v>
      </c>
      <c r="U41" s="25">
        <v>-23.9130258</v>
      </c>
      <c r="V41" s="25">
        <v>-24.562892099999999</v>
      </c>
      <c r="W41" s="25">
        <v>-28.821998999999998</v>
      </c>
      <c r="X41" s="27">
        <v>-30.3925494</v>
      </c>
      <c r="Z41" s="76">
        <f>AVERAGE(A41:X41)</f>
        <v>-20.445987691304353</v>
      </c>
      <c r="AA41" s="77">
        <f>STDEV(A41:X41)</f>
        <v>6.185114830064367</v>
      </c>
    </row>
    <row r="42" spans="1:28" x14ac:dyDescent="0.2">
      <c r="A42" s="49" t="s">
        <v>119</v>
      </c>
      <c r="B42" s="32">
        <v>0.15639578000000001</v>
      </c>
      <c r="C42" s="32">
        <v>-0.139988</v>
      </c>
      <c r="D42" s="32">
        <v>-1.7789505000000001</v>
      </c>
      <c r="E42" s="32">
        <v>-4.3163933999999999</v>
      </c>
      <c r="F42" s="32">
        <v>-6.2458502999999999</v>
      </c>
      <c r="G42" s="32">
        <v>-8.0525190999999996</v>
      </c>
      <c r="H42" s="32">
        <v>-7.9524309000000004</v>
      </c>
      <c r="I42" s="32">
        <v>-6.7618689999999999</v>
      </c>
      <c r="J42" s="32">
        <v>-7.4061307000000003</v>
      </c>
      <c r="K42" s="32">
        <v>-8.1528983000000004</v>
      </c>
      <c r="L42" s="32">
        <v>-8.2605700000000013</v>
      </c>
      <c r="M42" s="32">
        <v>-7.0280151999999996</v>
      </c>
      <c r="N42" s="32">
        <v>-7.0034448999999999</v>
      </c>
      <c r="O42" s="32">
        <v>-7.6927455000000009</v>
      </c>
      <c r="P42" s="32">
        <v>-9.4411067000000006</v>
      </c>
      <c r="Q42" s="32">
        <v>-10.5290774</v>
      </c>
      <c r="R42" s="32">
        <v>-9.0878222999999991</v>
      </c>
      <c r="S42" s="32">
        <v>-8.1087875</v>
      </c>
      <c r="T42" s="32">
        <v>-8.1026527999999995</v>
      </c>
      <c r="U42" s="32">
        <v>-7.5609755999999999</v>
      </c>
      <c r="V42" s="32">
        <v>-8.5178368000000013</v>
      </c>
      <c r="W42" s="32">
        <v>-10.9032625</v>
      </c>
      <c r="X42" s="34">
        <v>-11.9324663</v>
      </c>
      <c r="Z42" s="78">
        <f>AVERAGE(A42:X42)</f>
        <v>-7.1660607791304356</v>
      </c>
      <c r="AA42" s="73">
        <f>STDEV(A42:X42)</f>
        <v>3.0578191805878183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-52.787292675000003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-26.0030781625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f>AVERAGE(Q42:X42)</f>
        <v>-9.3428601499999999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63.776091081593933</v>
      </c>
      <c r="C50" s="20">
        <v>62.696578966982187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41.296647691334599</v>
      </c>
      <c r="C51" s="63">
        <v>40.448684504732803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25.515496521189117</v>
      </c>
      <c r="C52" s="34">
        <v>25.340985317134979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MIN(B40:X40)</f>
        <v>-60.465364099999995</v>
      </c>
      <c r="F54" s="3"/>
      <c r="G54" s="121" t="s">
        <v>61</v>
      </c>
      <c r="H54" s="122"/>
      <c r="I54" s="123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-55.863183100000001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MIN(B41:X41)</f>
        <v>-30.3925494</v>
      </c>
      <c r="F55" s="3"/>
      <c r="G55" s="124" t="s">
        <v>61</v>
      </c>
      <c r="H55" s="125"/>
      <c r="I55" s="126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-28.821998999999998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MIN(B42:X42)</f>
        <v>-11.9324663</v>
      </c>
      <c r="F56" s="64"/>
      <c r="G56" s="108" t="s">
        <v>61</v>
      </c>
      <c r="H56" s="109"/>
      <c r="I56" s="110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-10.9032625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75.328288448697975</v>
      </c>
      <c r="C60" s="18">
        <v>75.053717232488182</v>
      </c>
      <c r="D60" s="18">
        <v>75.969313705162762</v>
      </c>
      <c r="E60" s="18">
        <v>75.783003219826327</v>
      </c>
      <c r="F60" s="18">
        <v>76.767311516904726</v>
      </c>
      <c r="G60" s="18">
        <v>76.274944567627486</v>
      </c>
      <c r="H60" s="18">
        <v>76.550878626890068</v>
      </c>
      <c r="I60" s="18">
        <v>77.375324081134664</v>
      </c>
      <c r="J60" s="18">
        <v>76.771830143540669</v>
      </c>
      <c r="K60" s="18">
        <v>75.541125541125538</v>
      </c>
      <c r="L60" s="18">
        <v>75.432675044883297</v>
      </c>
      <c r="M60" s="18">
        <v>75.40121942672927</v>
      </c>
      <c r="N60" s="18">
        <v>75.667635724427015</v>
      </c>
      <c r="O60" s="18">
        <v>75.055529380090192</v>
      </c>
      <c r="P60" s="19">
        <v>74.706407526955559</v>
      </c>
      <c r="Q60" s="18">
        <v>74.284745762711864</v>
      </c>
      <c r="R60" s="19">
        <v>73.403065587790266</v>
      </c>
      <c r="S60" s="19">
        <v>73.06251614569878</v>
      </c>
      <c r="T60" s="19">
        <v>71.971939760586949</v>
      </c>
      <c r="U60" s="19">
        <v>71.603190941842513</v>
      </c>
      <c r="V60" s="19">
        <v>70.978908904416954</v>
      </c>
      <c r="W60" s="19">
        <v>69.896933946976077</v>
      </c>
      <c r="X60" s="19">
        <v>69.588867805186595</v>
      </c>
      <c r="Y60" s="20">
        <v>68.793321905045829</v>
      </c>
      <c r="Z60" s="71">
        <f>AVERAGE(B60:Y60)</f>
        <v>74.219278956114152</v>
      </c>
      <c r="AA60" s="71">
        <f>STDEV(B60:Y60)</f>
        <v>2.4819621545998274</v>
      </c>
    </row>
    <row r="61" spans="1:27" x14ac:dyDescent="0.2">
      <c r="A61" s="60" t="s">
        <v>68</v>
      </c>
      <c r="B61" s="61">
        <v>42.788782550634316</v>
      </c>
      <c r="C61" s="61">
        <v>42.511817791147401</v>
      </c>
      <c r="D61" s="61">
        <v>43.665768194070083</v>
      </c>
      <c r="E61" s="61">
        <v>45.126353790613713</v>
      </c>
      <c r="F61" s="61">
        <v>46.881214970168145</v>
      </c>
      <c r="G61" s="61">
        <v>48.226164079822617</v>
      </c>
      <c r="H61" s="61">
        <v>48.704536166734783</v>
      </c>
      <c r="I61" s="61">
        <v>49.603477199938993</v>
      </c>
      <c r="J61" s="61">
        <v>49.708433014354064</v>
      </c>
      <c r="K61" s="61">
        <v>49.477533960292583</v>
      </c>
      <c r="L61" s="61">
        <v>49.615798922800721</v>
      </c>
      <c r="M61" s="61">
        <v>49.218585745322024</v>
      </c>
      <c r="N61" s="61">
        <v>49.361097964978704</v>
      </c>
      <c r="O61" s="61">
        <v>49.195665342935989</v>
      </c>
      <c r="P61" s="62">
        <v>48.444474967378618</v>
      </c>
      <c r="Q61" s="61">
        <v>48.216949152542369</v>
      </c>
      <c r="R61" s="62">
        <v>47.72054470100651</v>
      </c>
      <c r="S61" s="62">
        <v>47.235856367863597</v>
      </c>
      <c r="T61" s="62">
        <v>46.627622602651563</v>
      </c>
      <c r="U61" s="62">
        <v>46.133556356150287</v>
      </c>
      <c r="V61" s="62">
        <v>45.24007949227515</v>
      </c>
      <c r="W61" s="62">
        <v>45.083295520840082</v>
      </c>
      <c r="X61" s="62">
        <v>45.464895635673628</v>
      </c>
      <c r="Y61" s="63">
        <v>44.27964522620556</v>
      </c>
      <c r="Z61" s="77">
        <f>AVERAGE(B61:Y61)</f>
        <v>47.022172904850059</v>
      </c>
      <c r="AA61" s="77">
        <f>STDEV(B61:Y61)</f>
        <v>2.2926041550356397</v>
      </c>
    </row>
    <row r="62" spans="1:27" x14ac:dyDescent="0.2">
      <c r="A62" s="31" t="s">
        <v>69</v>
      </c>
      <c r="B62" s="32">
        <v>17.427108835967058</v>
      </c>
      <c r="C62" s="32">
        <v>17.211001289213577</v>
      </c>
      <c r="D62" s="32">
        <v>18.473978851337343</v>
      </c>
      <c r="E62" s="32">
        <v>19.982437310957167</v>
      </c>
      <c r="F62" s="32">
        <v>22.645091303561742</v>
      </c>
      <c r="G62" s="32">
        <v>24.39877195974757</v>
      </c>
      <c r="H62" s="32">
        <v>25.42705353494074</v>
      </c>
      <c r="I62" s="32">
        <v>25.560469727009306</v>
      </c>
      <c r="J62" s="32">
        <v>25.583133971291865</v>
      </c>
      <c r="K62" s="32">
        <v>26.847290640394089</v>
      </c>
      <c r="L62" s="32">
        <v>27.526032315978455</v>
      </c>
      <c r="M62" s="32">
        <v>27.437101408648118</v>
      </c>
      <c r="N62" s="32">
        <v>27.773646136163883</v>
      </c>
      <c r="O62" s="32">
        <v>27.024298310560681</v>
      </c>
      <c r="P62" s="33">
        <v>26.852551335759905</v>
      </c>
      <c r="Q62" s="32">
        <v>27.206779661016949</v>
      </c>
      <c r="R62" s="33">
        <v>27.642918229063877</v>
      </c>
      <c r="S62" s="33">
        <v>27.396021699819169</v>
      </c>
      <c r="T62" s="33">
        <v>26.79237997168233</v>
      </c>
      <c r="U62" s="33">
        <v>26.627637673700459</v>
      </c>
      <c r="V62" s="33">
        <v>26.533752163600234</v>
      </c>
      <c r="W62" s="33">
        <v>27.062941595903283</v>
      </c>
      <c r="X62" s="33">
        <v>28.191018342821</v>
      </c>
      <c r="Y62" s="34">
        <v>27.71856599836029</v>
      </c>
      <c r="Z62" s="73">
        <f>AVERAGE(B62:Y62)</f>
        <v>25.222582594479135</v>
      </c>
      <c r="AA62" s="73">
        <f>STDEV(B62:Y62)</f>
        <v>3.4258051905831226</v>
      </c>
    </row>
  </sheetData>
  <mergeCells count="7">
    <mergeCell ref="G56:I56"/>
    <mergeCell ref="B3:D3"/>
    <mergeCell ref="H3:J3"/>
    <mergeCell ref="H4:J4"/>
    <mergeCell ref="Q5:R5"/>
    <mergeCell ref="G54:I54"/>
    <mergeCell ref="G55:I55"/>
  </mergeCells>
  <pageMargins left="0.19685039370078741" right="0.19685039370078741" top="0.59055118110236227" bottom="0.51181102362204722" header="0.31496062992125984" footer="0.19685039370078741"/>
  <pageSetup paperSize="9" orientation="landscape" r:id="rId1"/>
  <headerFooter>
    <oddHeader>&amp;LECCBSO - Study group</oddHeader>
    <oddFooter>&amp;L&amp;F&amp;R&amp;A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84</v>
      </c>
      <c r="C3" s="87"/>
      <c r="D3" s="88"/>
      <c r="E3" s="3"/>
      <c r="F3" s="5" t="s">
        <v>1</v>
      </c>
      <c r="G3" s="5"/>
      <c r="H3" s="101" t="s">
        <v>78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291</v>
      </c>
      <c r="C8" s="70">
        <v>316</v>
      </c>
      <c r="D8" s="70">
        <v>331</v>
      </c>
      <c r="E8" s="70">
        <v>368</v>
      </c>
      <c r="F8" s="70">
        <v>453</v>
      </c>
      <c r="G8" s="70">
        <v>596</v>
      </c>
      <c r="H8" s="70">
        <v>519</v>
      </c>
      <c r="I8" s="70">
        <v>569</v>
      </c>
      <c r="J8" s="70">
        <v>533</v>
      </c>
      <c r="K8" s="70">
        <v>469</v>
      </c>
      <c r="L8" s="70">
        <v>389</v>
      </c>
      <c r="M8" s="70">
        <v>1078</v>
      </c>
      <c r="N8" s="70">
        <v>1061</v>
      </c>
      <c r="O8" s="70">
        <v>996</v>
      </c>
      <c r="P8" s="70">
        <v>956</v>
      </c>
      <c r="Q8" s="70">
        <v>848</v>
      </c>
      <c r="R8" s="70">
        <v>869</v>
      </c>
      <c r="S8" s="70">
        <v>859</v>
      </c>
      <c r="T8" s="68">
        <v>841</v>
      </c>
      <c r="U8" s="68">
        <v>1003</v>
      </c>
      <c r="V8" s="68">
        <v>830</v>
      </c>
      <c r="W8" s="68">
        <v>896</v>
      </c>
      <c r="X8" s="68">
        <v>798</v>
      </c>
      <c r="Y8" s="67">
        <v>553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4.47</v>
      </c>
      <c r="C12" s="18">
        <v>4.1100000000000003</v>
      </c>
      <c r="D12" s="18">
        <v>4.2300000000000004</v>
      </c>
      <c r="E12" s="18">
        <v>4.8899999999999997</v>
      </c>
      <c r="F12" s="18">
        <v>5.52</v>
      </c>
      <c r="G12" s="18">
        <v>5.2</v>
      </c>
      <c r="H12" s="18">
        <v>6.36</v>
      </c>
      <c r="I12" s="18">
        <v>9.67</v>
      </c>
      <c r="J12" s="18">
        <v>12.2</v>
      </c>
      <c r="K12" s="18">
        <v>11.73</v>
      </c>
      <c r="L12" s="18">
        <v>10.54</v>
      </c>
      <c r="M12" s="18">
        <v>10.02</v>
      </c>
      <c r="N12" s="18">
        <v>8.11</v>
      </c>
      <c r="O12" s="18">
        <v>7.23</v>
      </c>
      <c r="P12" s="18">
        <v>8.4700000000000006</v>
      </c>
      <c r="Q12" s="18">
        <v>5.66</v>
      </c>
      <c r="R12" s="18">
        <v>5.0599999999999996</v>
      </c>
      <c r="S12" s="19">
        <v>4.7699999999999996</v>
      </c>
      <c r="T12" s="19">
        <v>4.16</v>
      </c>
      <c r="U12" s="19">
        <v>5.58</v>
      </c>
      <c r="V12" s="19">
        <v>4.9400000000000004</v>
      </c>
      <c r="W12" s="19">
        <v>4.13</v>
      </c>
      <c r="X12" s="19">
        <v>4.26</v>
      </c>
      <c r="Y12" s="20">
        <v>3.98</v>
      </c>
      <c r="Z12" s="71">
        <v>6.470416666666666</v>
      </c>
      <c r="AA12" s="71">
        <v>2.6155828665679999</v>
      </c>
    </row>
    <row r="13" spans="1:27" x14ac:dyDescent="0.2">
      <c r="A13" s="21" t="s">
        <v>11</v>
      </c>
      <c r="B13" s="22">
        <v>30.24</v>
      </c>
      <c r="C13" s="22">
        <v>28.16</v>
      </c>
      <c r="D13" s="22">
        <v>29</v>
      </c>
      <c r="E13" s="22">
        <v>30.43</v>
      </c>
      <c r="F13" s="22">
        <v>25.61</v>
      </c>
      <c r="G13" s="22">
        <v>26.68</v>
      </c>
      <c r="H13" s="22">
        <v>22.54</v>
      </c>
      <c r="I13" s="22">
        <v>29.88</v>
      </c>
      <c r="J13" s="22">
        <v>30.58</v>
      </c>
      <c r="K13" s="22">
        <v>26.01</v>
      </c>
      <c r="L13" s="22">
        <v>29.05</v>
      </c>
      <c r="M13" s="22">
        <v>27.83</v>
      </c>
      <c r="N13" s="22">
        <v>27.9</v>
      </c>
      <c r="O13" s="22">
        <v>24.6</v>
      </c>
      <c r="P13" s="22">
        <v>22.38</v>
      </c>
      <c r="Q13" s="22">
        <v>20.28</v>
      </c>
      <c r="R13" s="22">
        <v>15.88</v>
      </c>
      <c r="S13" s="23">
        <v>13.04</v>
      </c>
      <c r="T13" s="23">
        <v>12.96</v>
      </c>
      <c r="U13" s="23">
        <v>9.77</v>
      </c>
      <c r="V13" s="23">
        <v>11.81</v>
      </c>
      <c r="W13" s="23">
        <v>9.82</v>
      </c>
      <c r="X13" s="23">
        <v>9.27</v>
      </c>
      <c r="Y13" s="24">
        <v>8.32</v>
      </c>
      <c r="Z13" s="72">
        <v>21.751666666666665</v>
      </c>
      <c r="AA13" s="72">
        <v>8.0493681451547481</v>
      </c>
    </row>
    <row r="14" spans="1:27" x14ac:dyDescent="0.2">
      <c r="A14" s="21" t="s">
        <v>12</v>
      </c>
      <c r="B14" s="22">
        <v>23.71</v>
      </c>
      <c r="C14" s="22">
        <v>25.32</v>
      </c>
      <c r="D14" s="22">
        <v>26.59</v>
      </c>
      <c r="E14" s="22">
        <v>25.54</v>
      </c>
      <c r="F14" s="22">
        <v>24.72</v>
      </c>
      <c r="G14" s="22">
        <v>23.15</v>
      </c>
      <c r="H14" s="22">
        <v>24.66</v>
      </c>
      <c r="I14" s="22">
        <v>25.13</v>
      </c>
      <c r="J14" s="22">
        <v>22.51</v>
      </c>
      <c r="K14" s="22">
        <v>27.93</v>
      </c>
      <c r="L14" s="22">
        <v>25.19</v>
      </c>
      <c r="M14" s="22">
        <v>18.649999999999999</v>
      </c>
      <c r="N14" s="22">
        <v>19.89</v>
      </c>
      <c r="O14" s="22">
        <v>18.27</v>
      </c>
      <c r="P14" s="22">
        <v>17.89</v>
      </c>
      <c r="Q14" s="22">
        <v>17.809999999999999</v>
      </c>
      <c r="R14" s="22">
        <v>16.920000000000002</v>
      </c>
      <c r="S14" s="23">
        <v>15.83</v>
      </c>
      <c r="T14" s="23">
        <v>14.15</v>
      </c>
      <c r="U14" s="23">
        <v>14.16</v>
      </c>
      <c r="V14" s="23">
        <v>11.93</v>
      </c>
      <c r="W14" s="23">
        <v>12.28</v>
      </c>
      <c r="X14" s="23">
        <v>11.03</v>
      </c>
      <c r="Y14" s="24">
        <v>9.9499999999999993</v>
      </c>
      <c r="Z14" s="72">
        <v>19.717083333333328</v>
      </c>
      <c r="AA14" s="72">
        <v>5.540701163576526</v>
      </c>
    </row>
    <row r="15" spans="1:27" x14ac:dyDescent="0.2">
      <c r="A15" s="21" t="s">
        <v>13</v>
      </c>
      <c r="B15" s="25">
        <v>28.87</v>
      </c>
      <c r="C15" s="25">
        <v>29.43</v>
      </c>
      <c r="D15" s="25">
        <v>26.28</v>
      </c>
      <c r="E15" s="25">
        <v>25.27</v>
      </c>
      <c r="F15" s="25">
        <v>27.59</v>
      </c>
      <c r="G15" s="25">
        <v>30.7</v>
      </c>
      <c r="H15" s="25">
        <v>32.369999999999997</v>
      </c>
      <c r="I15" s="25">
        <v>26.01</v>
      </c>
      <c r="J15" s="25">
        <v>25.89</v>
      </c>
      <c r="K15" s="25">
        <v>24.73</v>
      </c>
      <c r="L15" s="25">
        <v>23.91</v>
      </c>
      <c r="M15" s="25">
        <v>29.59</v>
      </c>
      <c r="N15" s="25">
        <v>29.41</v>
      </c>
      <c r="O15" s="25">
        <v>32.93</v>
      </c>
      <c r="P15" s="25">
        <v>32.53</v>
      </c>
      <c r="Q15" s="25">
        <v>34.32</v>
      </c>
      <c r="R15" s="25">
        <v>36.020000000000003</v>
      </c>
      <c r="S15" s="26">
        <v>36.32</v>
      </c>
      <c r="T15" s="26">
        <v>36.86</v>
      </c>
      <c r="U15" s="26">
        <v>35.49</v>
      </c>
      <c r="V15" s="26">
        <v>35.9</v>
      </c>
      <c r="W15" s="26">
        <v>38.28</v>
      </c>
      <c r="X15" s="26">
        <v>33.96</v>
      </c>
      <c r="Y15" s="27">
        <v>31.1</v>
      </c>
      <c r="Z15" s="72">
        <v>30.99</v>
      </c>
      <c r="AA15" s="72">
        <v>4.3323143729520881</v>
      </c>
    </row>
    <row r="16" spans="1:27" x14ac:dyDescent="0.2">
      <c r="A16" s="21" t="s">
        <v>14</v>
      </c>
      <c r="B16" s="28">
        <v>11</v>
      </c>
      <c r="C16" s="28">
        <v>10.76</v>
      </c>
      <c r="D16" s="28">
        <v>12.99</v>
      </c>
      <c r="E16" s="28">
        <v>12.5</v>
      </c>
      <c r="F16" s="28">
        <v>13.69</v>
      </c>
      <c r="G16" s="28">
        <v>12.08</v>
      </c>
      <c r="H16" s="28">
        <v>12.33</v>
      </c>
      <c r="I16" s="28">
        <v>7.38</v>
      </c>
      <c r="J16" s="28">
        <v>7.88</v>
      </c>
      <c r="K16" s="28">
        <v>8.32</v>
      </c>
      <c r="L16" s="28">
        <v>9</v>
      </c>
      <c r="M16" s="28">
        <v>12.06</v>
      </c>
      <c r="N16" s="28">
        <v>11.88</v>
      </c>
      <c r="O16" s="28">
        <v>13.96</v>
      </c>
      <c r="P16" s="28">
        <v>16.32</v>
      </c>
      <c r="Q16" s="28">
        <v>18.510000000000002</v>
      </c>
      <c r="R16" s="28">
        <v>21.17</v>
      </c>
      <c r="S16" s="29">
        <v>25.03</v>
      </c>
      <c r="T16" s="29">
        <v>25.09</v>
      </c>
      <c r="U16" s="29">
        <v>27.32</v>
      </c>
      <c r="V16" s="29">
        <v>28.43</v>
      </c>
      <c r="W16" s="29">
        <v>27.68</v>
      </c>
      <c r="X16" s="29">
        <v>32.46</v>
      </c>
      <c r="Y16" s="30">
        <v>33.450000000000003</v>
      </c>
      <c r="Z16" s="72">
        <v>17.137083333333333</v>
      </c>
      <c r="AA16" s="72">
        <v>8.2187301881614978</v>
      </c>
    </row>
    <row r="17" spans="1:27" x14ac:dyDescent="0.2">
      <c r="A17" s="31" t="s">
        <v>15</v>
      </c>
      <c r="B17" s="32">
        <v>1.72</v>
      </c>
      <c r="C17" s="32">
        <v>2.2200000000000002</v>
      </c>
      <c r="D17" s="32">
        <v>0.91</v>
      </c>
      <c r="E17" s="32">
        <v>1.36</v>
      </c>
      <c r="F17" s="32">
        <v>2.87</v>
      </c>
      <c r="G17" s="32">
        <v>2.1800000000000002</v>
      </c>
      <c r="H17" s="32">
        <v>1.73</v>
      </c>
      <c r="I17" s="32">
        <v>1.93</v>
      </c>
      <c r="J17" s="32">
        <v>0.94</v>
      </c>
      <c r="K17" s="32">
        <v>1.28</v>
      </c>
      <c r="L17" s="32">
        <v>2.31</v>
      </c>
      <c r="M17" s="32">
        <v>1.86</v>
      </c>
      <c r="N17" s="32">
        <v>2.83</v>
      </c>
      <c r="O17" s="32">
        <v>3.01</v>
      </c>
      <c r="P17" s="32">
        <v>2.41</v>
      </c>
      <c r="Q17" s="32">
        <v>3.42</v>
      </c>
      <c r="R17" s="32">
        <v>4.95</v>
      </c>
      <c r="S17" s="33">
        <v>5.01</v>
      </c>
      <c r="T17" s="33">
        <v>6.78</v>
      </c>
      <c r="U17" s="33">
        <v>7.68</v>
      </c>
      <c r="V17" s="33">
        <v>6.99</v>
      </c>
      <c r="W17" s="33">
        <v>7.81</v>
      </c>
      <c r="X17" s="33">
        <v>9.02</v>
      </c>
      <c r="Y17" s="34">
        <v>13.2</v>
      </c>
      <c r="Z17" s="73">
        <v>3.9341666666666666</v>
      </c>
      <c r="AA17" s="73">
        <v>3.1256914597332348</v>
      </c>
    </row>
    <row r="18" spans="1:27" x14ac:dyDescent="0.2">
      <c r="A18" s="17" t="s">
        <v>124</v>
      </c>
      <c r="B18" s="35">
        <v>1.05</v>
      </c>
      <c r="C18" s="35">
        <v>1.17</v>
      </c>
      <c r="D18" s="35">
        <v>1.1100000000000001</v>
      </c>
      <c r="E18" s="35">
        <v>1.17</v>
      </c>
      <c r="F18" s="35">
        <v>1.1200000000000001</v>
      </c>
      <c r="G18" s="35">
        <v>1.21</v>
      </c>
      <c r="H18" s="35">
        <v>1.1100000000000001</v>
      </c>
      <c r="I18" s="35">
        <v>0.02</v>
      </c>
      <c r="J18" s="35">
        <v>-0.56999999999999995</v>
      </c>
      <c r="K18" s="35">
        <v>-0.31</v>
      </c>
      <c r="L18" s="35">
        <v>-0.36</v>
      </c>
      <c r="M18" s="35">
        <v>0</v>
      </c>
      <c r="N18" s="35">
        <v>0.41</v>
      </c>
      <c r="O18" s="35">
        <v>0.64</v>
      </c>
      <c r="P18" s="36">
        <v>0.27</v>
      </c>
      <c r="Q18" s="35">
        <v>1</v>
      </c>
      <c r="R18" s="36">
        <v>1.29</v>
      </c>
      <c r="S18" s="36">
        <v>2.2200000000000002</v>
      </c>
      <c r="T18" s="36">
        <v>2.2400000000000002</v>
      </c>
      <c r="U18" s="36">
        <v>2.67</v>
      </c>
      <c r="V18" s="36">
        <v>2.08</v>
      </c>
      <c r="W18" s="36">
        <v>2.88</v>
      </c>
      <c r="X18" s="36">
        <v>3.47</v>
      </c>
      <c r="Y18" s="40">
        <v>3.04</v>
      </c>
      <c r="Z18" s="53">
        <v>1.2054166666666666</v>
      </c>
      <c r="AA18" s="53">
        <v>1.1227721096219518</v>
      </c>
    </row>
    <row r="19" spans="1:27" x14ac:dyDescent="0.2">
      <c r="A19" s="37" t="s">
        <v>16</v>
      </c>
      <c r="B19" s="25">
        <v>3.21</v>
      </c>
      <c r="C19" s="25">
        <v>4.0199999999999996</v>
      </c>
      <c r="D19" s="25">
        <v>3.77</v>
      </c>
      <c r="E19" s="25">
        <v>3.48</v>
      </c>
      <c r="F19" s="25">
        <v>3.78</v>
      </c>
      <c r="G19" s="25">
        <v>3.84</v>
      </c>
      <c r="H19" s="25">
        <v>4.38</v>
      </c>
      <c r="I19" s="25">
        <v>2.82</v>
      </c>
      <c r="J19" s="25">
        <v>2.0499999999999998</v>
      </c>
      <c r="K19" s="25">
        <v>2.2200000000000002</v>
      </c>
      <c r="L19" s="25">
        <v>2.17</v>
      </c>
      <c r="M19" s="25">
        <v>2.4900000000000002</v>
      </c>
      <c r="N19" s="25">
        <v>2.96</v>
      </c>
      <c r="O19" s="25">
        <v>3.62</v>
      </c>
      <c r="P19" s="26">
        <v>3.7</v>
      </c>
      <c r="Q19" s="25">
        <v>4.79</v>
      </c>
      <c r="R19" s="26">
        <v>5.82</v>
      </c>
      <c r="S19" s="26">
        <v>7.19</v>
      </c>
      <c r="T19" s="26">
        <v>7.73</v>
      </c>
      <c r="U19" s="26">
        <v>8.82</v>
      </c>
      <c r="V19" s="26">
        <v>8.48</v>
      </c>
      <c r="W19" s="26">
        <v>9.35</v>
      </c>
      <c r="X19" s="26">
        <v>10.23</v>
      </c>
      <c r="Y19" s="27">
        <v>11.33</v>
      </c>
      <c r="Z19" s="72">
        <v>5.0937500000000009</v>
      </c>
      <c r="AA19" s="72">
        <v>2.7995043233618584</v>
      </c>
    </row>
    <row r="20" spans="1:27" x14ac:dyDescent="0.2">
      <c r="A20" s="37" t="s">
        <v>17</v>
      </c>
      <c r="B20" s="25">
        <v>8.08</v>
      </c>
      <c r="C20" s="25">
        <v>8.3800000000000008</v>
      </c>
      <c r="D20" s="25">
        <v>7.81</v>
      </c>
      <c r="E20" s="25">
        <v>7.64</v>
      </c>
      <c r="F20" s="25">
        <v>8.44</v>
      </c>
      <c r="G20" s="25">
        <v>8.81</v>
      </c>
      <c r="H20" s="25">
        <v>9.15</v>
      </c>
      <c r="I20" s="25">
        <v>6.89</v>
      </c>
      <c r="J20" s="25">
        <v>6.47</v>
      </c>
      <c r="K20" s="25">
        <v>7.07</v>
      </c>
      <c r="L20" s="25">
        <v>6.73</v>
      </c>
      <c r="M20" s="25">
        <v>8.1</v>
      </c>
      <c r="N20" s="25">
        <v>8.43</v>
      </c>
      <c r="O20" s="25">
        <v>9.99</v>
      </c>
      <c r="P20" s="26">
        <v>10.79</v>
      </c>
      <c r="Q20" s="25">
        <v>12.42</v>
      </c>
      <c r="R20" s="26">
        <v>14.42</v>
      </c>
      <c r="S20" s="26">
        <v>15.82</v>
      </c>
      <c r="T20" s="26">
        <v>17.29</v>
      </c>
      <c r="U20" s="26">
        <v>17.95</v>
      </c>
      <c r="V20" s="26">
        <v>18.52</v>
      </c>
      <c r="W20" s="26">
        <v>18.690000000000001</v>
      </c>
      <c r="X20" s="26">
        <v>21.04</v>
      </c>
      <c r="Y20" s="27">
        <v>23.21</v>
      </c>
      <c r="Z20" s="72">
        <v>11.75583333333333</v>
      </c>
      <c r="AA20" s="72">
        <v>5.1729723325785582</v>
      </c>
    </row>
    <row r="21" spans="1:27" x14ac:dyDescent="0.2">
      <c r="A21" s="37" t="s">
        <v>18</v>
      </c>
      <c r="B21" s="25">
        <v>17.79</v>
      </c>
      <c r="C21" s="25">
        <v>16.72</v>
      </c>
      <c r="D21" s="25">
        <v>16.59</v>
      </c>
      <c r="E21" s="25">
        <v>16.600000000000001</v>
      </c>
      <c r="F21" s="25">
        <v>16.66</v>
      </c>
      <c r="G21" s="25">
        <v>18.23</v>
      </c>
      <c r="H21" s="25">
        <v>17.350000000000001</v>
      </c>
      <c r="I21" s="25">
        <v>13.47</v>
      </c>
      <c r="J21" s="25">
        <v>13.26</v>
      </c>
      <c r="K21" s="25">
        <v>13.07</v>
      </c>
      <c r="L21" s="25">
        <v>14.23</v>
      </c>
      <c r="M21" s="25">
        <v>16.48</v>
      </c>
      <c r="N21" s="25">
        <v>17.5</v>
      </c>
      <c r="O21" s="25">
        <v>20.02</v>
      </c>
      <c r="P21" s="26">
        <v>20.74</v>
      </c>
      <c r="Q21" s="25">
        <v>23.22</v>
      </c>
      <c r="R21" s="26">
        <v>25.26</v>
      </c>
      <c r="S21" s="26">
        <v>28.59</v>
      </c>
      <c r="T21" s="26">
        <v>30.22</v>
      </c>
      <c r="U21" s="26">
        <v>30.16</v>
      </c>
      <c r="V21" s="26">
        <v>29.66</v>
      </c>
      <c r="W21" s="26">
        <v>30.86</v>
      </c>
      <c r="X21" s="26">
        <v>34.130000000000003</v>
      </c>
      <c r="Y21" s="27">
        <v>37.630000000000003</v>
      </c>
      <c r="Z21" s="72">
        <v>21.601666666666663</v>
      </c>
      <c r="AA21" s="72">
        <v>7.3080519420982464</v>
      </c>
    </row>
    <row r="22" spans="1:27" x14ac:dyDescent="0.2">
      <c r="A22" s="31" t="s">
        <v>125</v>
      </c>
      <c r="B22" s="38">
        <v>27.06</v>
      </c>
      <c r="C22" s="38">
        <v>28.11</v>
      </c>
      <c r="D22" s="38">
        <v>28.66</v>
      </c>
      <c r="E22" s="38">
        <v>29.65</v>
      </c>
      <c r="F22" s="38">
        <v>31.72</v>
      </c>
      <c r="G22" s="38">
        <v>30.5</v>
      </c>
      <c r="H22" s="38">
        <v>31.44</v>
      </c>
      <c r="I22" s="38">
        <v>24.53</v>
      </c>
      <c r="J22" s="38">
        <v>23.77</v>
      </c>
      <c r="K22" s="38">
        <v>24.7</v>
      </c>
      <c r="L22" s="38">
        <v>27.57</v>
      </c>
      <c r="M22" s="38">
        <v>29.1</v>
      </c>
      <c r="N22" s="38">
        <v>30.63</v>
      </c>
      <c r="O22" s="38">
        <v>32.26</v>
      </c>
      <c r="P22" s="39">
        <v>34.11</v>
      </c>
      <c r="Q22" s="38">
        <v>35.729999999999997</v>
      </c>
      <c r="R22" s="39">
        <v>39.15</v>
      </c>
      <c r="S22" s="39">
        <v>43.97</v>
      </c>
      <c r="T22" s="39">
        <v>43.96</v>
      </c>
      <c r="U22" s="39">
        <v>45.3</v>
      </c>
      <c r="V22" s="39">
        <v>42.88</v>
      </c>
      <c r="W22" s="39">
        <v>46.95</v>
      </c>
      <c r="X22" s="39">
        <v>48.53</v>
      </c>
      <c r="Y22" s="41">
        <v>55.02</v>
      </c>
      <c r="Z22" s="74">
        <v>34.804166666666667</v>
      </c>
      <c r="AA22" s="74">
        <v>8.7344315743805847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5.84</v>
      </c>
      <c r="C26" s="18">
        <v>5.0599999999999996</v>
      </c>
      <c r="D26" s="18">
        <v>5.14</v>
      </c>
      <c r="E26" s="18">
        <v>5.16</v>
      </c>
      <c r="F26" s="18">
        <v>5.52</v>
      </c>
      <c r="G26" s="18">
        <v>4.7</v>
      </c>
      <c r="H26" s="18">
        <v>8.09</v>
      </c>
      <c r="I26" s="18">
        <v>8.44</v>
      </c>
      <c r="J26" s="18">
        <v>10.88</v>
      </c>
      <c r="K26" s="18">
        <v>10.45</v>
      </c>
      <c r="L26" s="18">
        <v>9</v>
      </c>
      <c r="M26" s="18">
        <v>9.2799999999999994</v>
      </c>
      <c r="N26" s="18">
        <v>6.79</v>
      </c>
      <c r="O26" s="18">
        <v>7.53</v>
      </c>
      <c r="P26" s="18">
        <v>8.16</v>
      </c>
      <c r="Q26" s="18">
        <v>10.14</v>
      </c>
      <c r="R26" s="18">
        <v>8.2899999999999991</v>
      </c>
      <c r="S26" s="19">
        <v>7.22</v>
      </c>
      <c r="T26" s="19">
        <v>8.56</v>
      </c>
      <c r="U26" s="19">
        <v>5.48</v>
      </c>
      <c r="V26" s="19">
        <v>8.19</v>
      </c>
      <c r="W26" s="19">
        <v>3.24</v>
      </c>
      <c r="X26" s="19">
        <v>5.14</v>
      </c>
      <c r="Y26" s="20">
        <v>5.61</v>
      </c>
      <c r="Z26" s="71">
        <v>7.1629166666666668</v>
      </c>
      <c r="AA26" s="71">
        <v>2.05518322290499</v>
      </c>
    </row>
    <row r="27" spans="1:27" x14ac:dyDescent="0.2">
      <c r="A27" s="21" t="s">
        <v>20</v>
      </c>
      <c r="B27" s="22">
        <v>12.37</v>
      </c>
      <c r="C27" s="22">
        <v>8.5399999999999991</v>
      </c>
      <c r="D27" s="22">
        <v>9.67</v>
      </c>
      <c r="E27" s="22">
        <v>9.24</v>
      </c>
      <c r="F27" s="22">
        <v>8.17</v>
      </c>
      <c r="G27" s="22">
        <v>8.89</v>
      </c>
      <c r="H27" s="22">
        <v>14.64</v>
      </c>
      <c r="I27" s="22">
        <v>15.29</v>
      </c>
      <c r="J27" s="22">
        <v>17.64</v>
      </c>
      <c r="K27" s="22">
        <v>15.57</v>
      </c>
      <c r="L27" s="22">
        <v>15.68</v>
      </c>
      <c r="M27" s="22">
        <v>15.12</v>
      </c>
      <c r="N27" s="22">
        <v>12.54</v>
      </c>
      <c r="O27" s="22">
        <v>12.15</v>
      </c>
      <c r="P27" s="22">
        <v>12.66</v>
      </c>
      <c r="Q27" s="22">
        <v>10.38</v>
      </c>
      <c r="R27" s="22">
        <v>9.44</v>
      </c>
      <c r="S27" s="23">
        <v>12.11</v>
      </c>
      <c r="T27" s="23">
        <v>9.51</v>
      </c>
      <c r="U27" s="23">
        <v>6.68</v>
      </c>
      <c r="V27" s="23">
        <v>5.66</v>
      </c>
      <c r="W27" s="23">
        <v>6.03</v>
      </c>
      <c r="X27" s="23">
        <v>4.6399999999999997</v>
      </c>
      <c r="Y27" s="24">
        <v>7.59</v>
      </c>
      <c r="Z27" s="72">
        <v>10.842083333333333</v>
      </c>
      <c r="AA27" s="72">
        <v>3.5924981972300896</v>
      </c>
    </row>
    <row r="28" spans="1:27" x14ac:dyDescent="0.2">
      <c r="A28" s="21" t="s">
        <v>21</v>
      </c>
      <c r="B28" s="22">
        <v>25.43</v>
      </c>
      <c r="C28" s="22">
        <v>32.909999999999997</v>
      </c>
      <c r="D28" s="22">
        <v>26.89</v>
      </c>
      <c r="E28" s="22">
        <v>27.17</v>
      </c>
      <c r="F28" s="22">
        <v>20.97</v>
      </c>
      <c r="G28" s="22">
        <v>21.64</v>
      </c>
      <c r="H28" s="22">
        <v>22.54</v>
      </c>
      <c r="I28" s="22">
        <v>24.25</v>
      </c>
      <c r="J28" s="22">
        <v>26.08</v>
      </c>
      <c r="K28" s="22">
        <v>31.56</v>
      </c>
      <c r="L28" s="22">
        <v>32.130000000000003</v>
      </c>
      <c r="M28" s="22">
        <v>24.95</v>
      </c>
      <c r="N28" s="22">
        <v>25.26</v>
      </c>
      <c r="O28" s="22">
        <v>22.49</v>
      </c>
      <c r="P28" s="22">
        <v>20.079999999999998</v>
      </c>
      <c r="Q28" s="22">
        <v>19.22</v>
      </c>
      <c r="R28" s="22">
        <v>20.14</v>
      </c>
      <c r="S28" s="23">
        <v>15.95</v>
      </c>
      <c r="T28" s="23">
        <v>15.46</v>
      </c>
      <c r="U28" s="23">
        <v>11.86</v>
      </c>
      <c r="V28" s="23">
        <v>12.53</v>
      </c>
      <c r="W28" s="23">
        <v>11.61</v>
      </c>
      <c r="X28" s="23">
        <v>12.41</v>
      </c>
      <c r="Y28" s="24">
        <v>9.58</v>
      </c>
      <c r="Z28" s="72">
        <v>21.379583333333329</v>
      </c>
      <c r="AA28" s="72">
        <v>6.7562959231704287</v>
      </c>
    </row>
    <row r="29" spans="1:27" x14ac:dyDescent="0.2">
      <c r="A29" s="21" t="s">
        <v>22</v>
      </c>
      <c r="B29" s="25">
        <v>36.43</v>
      </c>
      <c r="C29" s="25">
        <v>31.01</v>
      </c>
      <c r="D29" s="25">
        <v>38.07</v>
      </c>
      <c r="E29" s="25">
        <v>35.6</v>
      </c>
      <c r="F29" s="25">
        <v>39.74</v>
      </c>
      <c r="G29" s="25">
        <v>35.4</v>
      </c>
      <c r="H29" s="25">
        <v>31.98</v>
      </c>
      <c r="I29" s="25">
        <v>30.76</v>
      </c>
      <c r="J29" s="25">
        <v>29.46</v>
      </c>
      <c r="K29" s="25">
        <v>33.26</v>
      </c>
      <c r="L29" s="25">
        <v>30.59</v>
      </c>
      <c r="M29" s="25">
        <v>34.14</v>
      </c>
      <c r="N29" s="25">
        <v>34.97</v>
      </c>
      <c r="O29" s="25">
        <v>36.950000000000003</v>
      </c>
      <c r="P29" s="25">
        <v>34.409999999999997</v>
      </c>
      <c r="Q29" s="25">
        <v>33.840000000000003</v>
      </c>
      <c r="R29" s="25">
        <v>34.64</v>
      </c>
      <c r="S29" s="26">
        <v>36.200000000000003</v>
      </c>
      <c r="T29" s="26">
        <v>33.409999999999997</v>
      </c>
      <c r="U29" s="26">
        <v>33.299999999999997</v>
      </c>
      <c r="V29" s="26">
        <v>36.14</v>
      </c>
      <c r="W29" s="26">
        <v>35.49</v>
      </c>
      <c r="X29" s="26">
        <v>32.58</v>
      </c>
      <c r="Y29" s="27">
        <v>34.72</v>
      </c>
      <c r="Z29" s="72">
        <v>34.295416666666668</v>
      </c>
      <c r="AA29" s="72">
        <v>2.4621234722803087</v>
      </c>
    </row>
    <row r="30" spans="1:27" x14ac:dyDescent="0.2">
      <c r="A30" s="31" t="s">
        <v>23</v>
      </c>
      <c r="B30" s="32">
        <v>19.93</v>
      </c>
      <c r="C30" s="32">
        <v>22.47</v>
      </c>
      <c r="D30" s="32">
        <v>20.239999999999998</v>
      </c>
      <c r="E30" s="32">
        <v>22.83</v>
      </c>
      <c r="F30" s="32">
        <v>25.61</v>
      </c>
      <c r="G30" s="32">
        <v>29.36</v>
      </c>
      <c r="H30" s="32">
        <v>22.74</v>
      </c>
      <c r="I30" s="32">
        <v>21.27</v>
      </c>
      <c r="J30" s="32">
        <v>15.95</v>
      </c>
      <c r="K30" s="32">
        <v>9.17</v>
      </c>
      <c r="L30" s="32">
        <v>12.6</v>
      </c>
      <c r="M30" s="32">
        <v>16.510000000000002</v>
      </c>
      <c r="N30" s="32">
        <v>20.45</v>
      </c>
      <c r="O30" s="32">
        <v>20.88</v>
      </c>
      <c r="P30" s="32">
        <v>24.69</v>
      </c>
      <c r="Q30" s="32">
        <v>26.42</v>
      </c>
      <c r="R30" s="32">
        <v>27.5</v>
      </c>
      <c r="S30" s="33">
        <v>28.52</v>
      </c>
      <c r="T30" s="33">
        <v>33.06</v>
      </c>
      <c r="U30" s="33">
        <v>42.67</v>
      </c>
      <c r="V30" s="33">
        <v>37.47</v>
      </c>
      <c r="W30" s="33">
        <v>43.64</v>
      </c>
      <c r="X30" s="33">
        <v>45.24</v>
      </c>
      <c r="Y30" s="34">
        <v>42.5</v>
      </c>
      <c r="Z30" s="73">
        <v>26.321666666666669</v>
      </c>
      <c r="AA30" s="73">
        <v>9.9318616262168451</v>
      </c>
    </row>
    <row r="31" spans="1:27" x14ac:dyDescent="0.2">
      <c r="A31" s="17" t="s">
        <v>126</v>
      </c>
      <c r="B31" s="35">
        <v>-2.21</v>
      </c>
      <c r="C31" s="35">
        <v>-0.71</v>
      </c>
      <c r="D31" s="35">
        <v>-1.91</v>
      </c>
      <c r="E31" s="35">
        <v>-1.29</v>
      </c>
      <c r="F31" s="35">
        <v>-0.7</v>
      </c>
      <c r="G31" s="35">
        <v>-1.2</v>
      </c>
      <c r="H31" s="35">
        <v>-3.48</v>
      </c>
      <c r="I31" s="35">
        <v>-3.81</v>
      </c>
      <c r="J31" s="35">
        <v>-5.6</v>
      </c>
      <c r="K31" s="35">
        <v>-5.44</v>
      </c>
      <c r="L31" s="35">
        <v>-4.5599999999999996</v>
      </c>
      <c r="M31" s="35">
        <v>-4.1399999999999997</v>
      </c>
      <c r="N31" s="35">
        <v>-2.91</v>
      </c>
      <c r="O31" s="35">
        <v>-2.65</v>
      </c>
      <c r="P31" s="36">
        <v>-3.67</v>
      </c>
      <c r="Q31" s="35">
        <v>-5.21</v>
      </c>
      <c r="R31" s="36">
        <v>-3.06</v>
      </c>
      <c r="S31" s="36">
        <v>-3.52</v>
      </c>
      <c r="T31" s="36">
        <v>-3.78</v>
      </c>
      <c r="U31" s="36">
        <v>-0.88</v>
      </c>
      <c r="V31" s="36">
        <v>-2.7</v>
      </c>
      <c r="W31" s="36">
        <v>0.02</v>
      </c>
      <c r="X31" s="36">
        <v>0</v>
      </c>
      <c r="Y31" s="40">
        <v>-1.57</v>
      </c>
      <c r="Z31" s="53">
        <v>-2.7075</v>
      </c>
      <c r="AA31" s="53">
        <v>1.679622757852385</v>
      </c>
    </row>
    <row r="32" spans="1:27" x14ac:dyDescent="0.2">
      <c r="A32" s="37" t="s">
        <v>24</v>
      </c>
      <c r="B32" s="25">
        <v>0.17</v>
      </c>
      <c r="C32" s="25">
        <v>0.19</v>
      </c>
      <c r="D32" s="25">
        <v>0.27</v>
      </c>
      <c r="E32" s="25">
        <v>0.32</v>
      </c>
      <c r="F32" s="25">
        <v>0.4</v>
      </c>
      <c r="G32" s="25">
        <v>0.42</v>
      </c>
      <c r="H32" s="25">
        <v>0.06</v>
      </c>
      <c r="I32" s="25">
        <v>0.02</v>
      </c>
      <c r="J32" s="25">
        <v>-0.48</v>
      </c>
      <c r="K32" s="25">
        <v>-0.06</v>
      </c>
      <c r="L32" s="25">
        <v>0</v>
      </c>
      <c r="M32" s="25">
        <v>0</v>
      </c>
      <c r="N32" s="25">
        <v>0.13</v>
      </c>
      <c r="O32" s="25">
        <v>0.12</v>
      </c>
      <c r="P32" s="26">
        <v>0.1</v>
      </c>
      <c r="Q32" s="25">
        <v>0.18</v>
      </c>
      <c r="R32" s="26">
        <v>0.3</v>
      </c>
      <c r="S32" s="26">
        <v>0.3</v>
      </c>
      <c r="T32" s="26">
        <v>0.35</v>
      </c>
      <c r="U32" s="26">
        <v>1.1100000000000001</v>
      </c>
      <c r="V32" s="26">
        <v>0.91</v>
      </c>
      <c r="W32" s="26">
        <v>1.39</v>
      </c>
      <c r="X32" s="26">
        <v>1.2</v>
      </c>
      <c r="Y32" s="27">
        <v>1.19</v>
      </c>
      <c r="Z32" s="72">
        <v>0.35791666666666666</v>
      </c>
      <c r="AA32" s="72">
        <v>0.46460810195884128</v>
      </c>
    </row>
    <row r="33" spans="1:28" x14ac:dyDescent="0.2">
      <c r="A33" s="37" t="s">
        <v>25</v>
      </c>
      <c r="B33" s="25">
        <v>1.3</v>
      </c>
      <c r="C33" s="25">
        <v>1.28</v>
      </c>
      <c r="D33" s="25">
        <v>1.37</v>
      </c>
      <c r="E33" s="25">
        <v>1.51</v>
      </c>
      <c r="F33" s="25">
        <v>2.0499999999999998</v>
      </c>
      <c r="G33" s="25">
        <v>2.1800000000000002</v>
      </c>
      <c r="H33" s="25">
        <v>1.35</v>
      </c>
      <c r="I33" s="25">
        <v>1.2</v>
      </c>
      <c r="J33" s="25">
        <v>0.76</v>
      </c>
      <c r="K33" s="25">
        <v>0.56999999999999995</v>
      </c>
      <c r="L33" s="25">
        <v>0.7</v>
      </c>
      <c r="M33" s="25">
        <v>1.02</v>
      </c>
      <c r="N33" s="25">
        <v>1.32</v>
      </c>
      <c r="O33" s="25">
        <v>1.5</v>
      </c>
      <c r="P33" s="26">
        <v>1.59</v>
      </c>
      <c r="Q33" s="25">
        <v>1.86</v>
      </c>
      <c r="R33" s="26">
        <v>1.93</v>
      </c>
      <c r="S33" s="26">
        <v>2.14</v>
      </c>
      <c r="T33" s="26">
        <v>2.48</v>
      </c>
      <c r="U33" s="26">
        <v>4.04</v>
      </c>
      <c r="V33" s="26">
        <v>3.52</v>
      </c>
      <c r="W33" s="26">
        <v>4.16</v>
      </c>
      <c r="X33" s="26">
        <v>4.1399999999999997</v>
      </c>
      <c r="Y33" s="27">
        <v>3.77</v>
      </c>
      <c r="Z33" s="72">
        <v>1.9891666666666667</v>
      </c>
      <c r="AA33" s="72">
        <v>1.1224581590600955</v>
      </c>
    </row>
    <row r="34" spans="1:28" x14ac:dyDescent="0.2">
      <c r="A34" s="37" t="s">
        <v>26</v>
      </c>
      <c r="B34" s="25">
        <v>3.69</v>
      </c>
      <c r="C34" s="25">
        <v>4.54</v>
      </c>
      <c r="D34" s="25">
        <v>3.95</v>
      </c>
      <c r="E34" s="25">
        <v>4.43</v>
      </c>
      <c r="F34" s="25">
        <v>5.08</v>
      </c>
      <c r="G34" s="25">
        <v>5.63</v>
      </c>
      <c r="H34" s="25">
        <v>4.45</v>
      </c>
      <c r="I34" s="25">
        <v>4.03</v>
      </c>
      <c r="J34" s="25">
        <v>3.37</v>
      </c>
      <c r="K34" s="25">
        <v>2.2400000000000002</v>
      </c>
      <c r="L34" s="25">
        <v>2.8</v>
      </c>
      <c r="M34" s="25">
        <v>3.34</v>
      </c>
      <c r="N34" s="25">
        <v>3.89</v>
      </c>
      <c r="O34" s="25">
        <v>4.2300000000000004</v>
      </c>
      <c r="P34" s="26">
        <v>4.9400000000000004</v>
      </c>
      <c r="Q34" s="25">
        <v>5.43</v>
      </c>
      <c r="R34" s="26">
        <v>5.42</v>
      </c>
      <c r="S34" s="26">
        <v>5.64</v>
      </c>
      <c r="T34" s="26">
        <v>6.3</v>
      </c>
      <c r="U34" s="26">
        <v>8.68</v>
      </c>
      <c r="V34" s="26">
        <v>8.17</v>
      </c>
      <c r="W34" s="26">
        <v>9.2200000000000006</v>
      </c>
      <c r="X34" s="26">
        <v>9.68</v>
      </c>
      <c r="Y34" s="27">
        <v>8.24</v>
      </c>
      <c r="Z34" s="72">
        <v>5.3079166666666655</v>
      </c>
      <c r="AA34" s="72">
        <v>2.0713952012376002</v>
      </c>
    </row>
    <row r="35" spans="1:28" x14ac:dyDescent="0.2">
      <c r="A35" s="31" t="s">
        <v>127</v>
      </c>
      <c r="B35" s="38">
        <v>8.73</v>
      </c>
      <c r="C35" s="38">
        <v>9.99</v>
      </c>
      <c r="D35" s="38">
        <v>9.0299999999999994</v>
      </c>
      <c r="E35" s="38">
        <v>10.210000000000001</v>
      </c>
      <c r="F35" s="38">
        <v>10.02</v>
      </c>
      <c r="G35" s="38">
        <v>10.72</v>
      </c>
      <c r="H35" s="38">
        <v>10.199999999999999</v>
      </c>
      <c r="I35" s="38">
        <v>9.77</v>
      </c>
      <c r="J35" s="38">
        <v>6.53</v>
      </c>
      <c r="K35" s="38">
        <v>4.72</v>
      </c>
      <c r="L35" s="38">
        <v>6.26</v>
      </c>
      <c r="M35" s="38">
        <v>7.91</v>
      </c>
      <c r="N35" s="38">
        <v>8.5299999999999994</v>
      </c>
      <c r="O35" s="38">
        <v>9.16</v>
      </c>
      <c r="P35" s="39">
        <v>10.76</v>
      </c>
      <c r="Q35" s="38">
        <v>12.14</v>
      </c>
      <c r="R35" s="39">
        <v>11.69</v>
      </c>
      <c r="S35" s="39">
        <v>11.33</v>
      </c>
      <c r="T35" s="39">
        <v>12.75</v>
      </c>
      <c r="U35" s="39">
        <v>15.8</v>
      </c>
      <c r="V35" s="39">
        <v>15.92</v>
      </c>
      <c r="W35" s="39">
        <v>18.48</v>
      </c>
      <c r="X35" s="39">
        <v>18.45</v>
      </c>
      <c r="Y35" s="41">
        <v>15.7</v>
      </c>
      <c r="Z35" s="74">
        <v>11.033333333333333</v>
      </c>
      <c r="AA35" s="74">
        <v>3.6149360048056951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-5.13</v>
      </c>
      <c r="C40" s="25">
        <v>-5.77</v>
      </c>
      <c r="D40" s="25">
        <v>-11.8</v>
      </c>
      <c r="E40" s="25">
        <v>-6.3</v>
      </c>
      <c r="F40" s="25">
        <v>-5.93</v>
      </c>
      <c r="G40" s="25">
        <v>-16.63</v>
      </c>
      <c r="H40" s="25">
        <v>-15.72</v>
      </c>
      <c r="I40" s="25">
        <v>-14.62</v>
      </c>
      <c r="J40" s="25">
        <v>-19.37</v>
      </c>
      <c r="K40" s="25">
        <v>-14.92</v>
      </c>
      <c r="L40" s="25">
        <v>-12.9</v>
      </c>
      <c r="M40" s="25">
        <v>-12.87</v>
      </c>
      <c r="N40" s="25">
        <v>-12.37</v>
      </c>
      <c r="O40" s="25">
        <v>-13.86</v>
      </c>
      <c r="P40" s="25">
        <v>-17.010000000000002</v>
      </c>
      <c r="Q40" s="25">
        <v>-15.74</v>
      </c>
      <c r="R40" s="25">
        <v>-15.05</v>
      </c>
      <c r="S40" s="25">
        <v>-15.32</v>
      </c>
      <c r="T40" s="18">
        <v>-14.79</v>
      </c>
      <c r="U40" s="18">
        <v>-10.23</v>
      </c>
      <c r="V40" s="18">
        <v>-12.94</v>
      </c>
      <c r="W40" s="18">
        <v>-5.67</v>
      </c>
      <c r="X40" s="20">
        <v>-10.66</v>
      </c>
      <c r="Z40" s="75">
        <v>-12.417391304347827</v>
      </c>
      <c r="AA40" s="71">
        <v>4.1264217576175044</v>
      </c>
      <c r="AB40" s="47"/>
    </row>
    <row r="41" spans="1:28" x14ac:dyDescent="0.2">
      <c r="A41" s="48" t="s">
        <v>118</v>
      </c>
      <c r="B41" s="28">
        <v>-1.8</v>
      </c>
      <c r="C41" s="28">
        <v>-1.7</v>
      </c>
      <c r="D41" s="28">
        <v>-2.52</v>
      </c>
      <c r="E41" s="28">
        <v>-1.21</v>
      </c>
      <c r="F41" s="28">
        <v>-1.59</v>
      </c>
      <c r="G41" s="28">
        <v>-6.33</v>
      </c>
      <c r="H41" s="28">
        <v>-6.94</v>
      </c>
      <c r="I41" s="28">
        <v>-7.75</v>
      </c>
      <c r="J41" s="28">
        <v>-9.91</v>
      </c>
      <c r="K41" s="28">
        <v>-7.44</v>
      </c>
      <c r="L41" s="28">
        <v>-5.33</v>
      </c>
      <c r="M41" s="28">
        <v>-4.9000000000000004</v>
      </c>
      <c r="N41" s="28">
        <v>-5.12</v>
      </c>
      <c r="O41" s="28">
        <v>-6.01</v>
      </c>
      <c r="P41" s="28">
        <v>-8.07</v>
      </c>
      <c r="Q41" s="28">
        <v>-7.28</v>
      </c>
      <c r="R41" s="28">
        <v>-5.73</v>
      </c>
      <c r="S41" s="28">
        <v>-5.2</v>
      </c>
      <c r="T41" s="25">
        <v>-4.68</v>
      </c>
      <c r="U41" s="25">
        <v>-4.21</v>
      </c>
      <c r="V41" s="25">
        <v>-2.39</v>
      </c>
      <c r="W41" s="25">
        <v>0</v>
      </c>
      <c r="X41" s="27">
        <v>-2.27</v>
      </c>
      <c r="Z41" s="76">
        <v>-4.712173913043479</v>
      </c>
      <c r="AA41" s="77">
        <v>2.6186827995660491</v>
      </c>
    </row>
    <row r="42" spans="1:28" x14ac:dyDescent="0.2">
      <c r="A42" s="49" t="s">
        <v>119</v>
      </c>
      <c r="B42" s="32">
        <v>0.22</v>
      </c>
      <c r="C42" s="32">
        <v>0.28999999999999998</v>
      </c>
      <c r="D42" s="32">
        <v>0.15</v>
      </c>
      <c r="E42" s="32">
        <v>0.43</v>
      </c>
      <c r="F42" s="32">
        <v>0.64</v>
      </c>
      <c r="G42" s="32">
        <v>-0.19</v>
      </c>
      <c r="H42" s="32">
        <v>-1.84</v>
      </c>
      <c r="I42" s="32">
        <v>-1.85</v>
      </c>
      <c r="J42" s="32">
        <v>-4</v>
      </c>
      <c r="K42" s="32">
        <v>-2.56</v>
      </c>
      <c r="L42" s="32">
        <v>-1.37</v>
      </c>
      <c r="M42" s="32">
        <v>-0.64</v>
      </c>
      <c r="N42" s="32">
        <v>-0.31</v>
      </c>
      <c r="O42" s="32">
        <v>-0.73</v>
      </c>
      <c r="P42" s="32">
        <v>-1.75</v>
      </c>
      <c r="Q42" s="32">
        <v>-0.39</v>
      </c>
      <c r="R42" s="32">
        <v>-0.79</v>
      </c>
      <c r="S42" s="32">
        <v>-0.49</v>
      </c>
      <c r="T42" s="32">
        <v>0.59</v>
      </c>
      <c r="U42" s="32">
        <v>1.1200000000000001</v>
      </c>
      <c r="V42" s="32">
        <v>1.67</v>
      </c>
      <c r="W42" s="32">
        <v>2.04</v>
      </c>
      <c r="X42" s="34">
        <v>1.73</v>
      </c>
      <c r="Z42" s="78">
        <v>-0.34913043478260891</v>
      </c>
      <c r="AA42" s="73">
        <v>1.4441729720232714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-12.55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-3.97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31.33</v>
      </c>
      <c r="C50" s="20">
        <v>26.94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11.15</v>
      </c>
      <c r="C51" s="63">
        <v>10.85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-19.37</v>
      </c>
      <c r="F54" s="3"/>
      <c r="G54" s="103" t="s">
        <v>86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v>-5.67</v>
      </c>
    </row>
    <row r="55" spans="1:27" ht="12" customHeight="1" x14ac:dyDescent="0.25">
      <c r="A55" s="3"/>
      <c r="B55" s="55" t="s">
        <v>64</v>
      </c>
      <c r="C55" s="55"/>
      <c r="D55" s="56"/>
      <c r="E55" s="79">
        <v>-9.91</v>
      </c>
      <c r="F55" s="3"/>
      <c r="G55" s="104" t="s">
        <v>86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v>0</v>
      </c>
    </row>
    <row r="56" spans="1:27" ht="12" customHeight="1" x14ac:dyDescent="0.25">
      <c r="A56" s="3"/>
      <c r="B56" s="57" t="s">
        <v>66</v>
      </c>
      <c r="C56" s="57"/>
      <c r="D56" s="58"/>
      <c r="E56" s="80">
        <v>-4</v>
      </c>
      <c r="F56" s="64"/>
      <c r="G56" s="105" t="s">
        <v>86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v>2.04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79.040000000000006</v>
      </c>
      <c r="C60" s="18">
        <v>81.010000000000005</v>
      </c>
      <c r="D60" s="18">
        <v>80.97</v>
      </c>
      <c r="E60" s="18">
        <v>80.16</v>
      </c>
      <c r="F60" s="18">
        <v>78.150000000000006</v>
      </c>
      <c r="G60" s="18">
        <v>76.680000000000007</v>
      </c>
      <c r="H60" s="18">
        <v>79.58</v>
      </c>
      <c r="I60" s="18">
        <v>85.59</v>
      </c>
      <c r="J60" s="18">
        <v>86.68</v>
      </c>
      <c r="K60" s="18">
        <v>83.58</v>
      </c>
      <c r="L60" s="18">
        <v>83.55</v>
      </c>
      <c r="M60" s="18">
        <v>79.78</v>
      </c>
      <c r="N60" s="18">
        <v>77.38</v>
      </c>
      <c r="O60" s="18">
        <v>74.400000000000006</v>
      </c>
      <c r="P60" s="19">
        <v>72.180000000000007</v>
      </c>
      <c r="Q60" s="18">
        <v>67.22</v>
      </c>
      <c r="R60" s="19">
        <v>62.72</v>
      </c>
      <c r="S60" s="19">
        <v>57.97</v>
      </c>
      <c r="T60" s="19">
        <v>54.82</v>
      </c>
      <c r="U60" s="19">
        <v>53.34</v>
      </c>
      <c r="V60" s="19">
        <v>51.81</v>
      </c>
      <c r="W60" s="19">
        <v>51.45</v>
      </c>
      <c r="X60" s="19">
        <v>47.62</v>
      </c>
      <c r="Y60" s="20">
        <v>41.77</v>
      </c>
      <c r="Z60" s="71">
        <v>70.310416666666669</v>
      </c>
      <c r="AA60" s="71">
        <v>13.794679339502917</v>
      </c>
    </row>
    <row r="61" spans="1:27" x14ac:dyDescent="0.2">
      <c r="A61" s="60" t="s">
        <v>68</v>
      </c>
      <c r="B61" s="61">
        <v>58.08</v>
      </c>
      <c r="C61" s="61">
        <v>57.28</v>
      </c>
      <c r="D61" s="61">
        <v>59.82</v>
      </c>
      <c r="E61" s="61">
        <v>60.05</v>
      </c>
      <c r="F61" s="61">
        <v>55.41</v>
      </c>
      <c r="G61" s="61">
        <v>54.87</v>
      </c>
      <c r="H61" s="61">
        <v>53.18</v>
      </c>
      <c r="I61" s="61">
        <v>64.67</v>
      </c>
      <c r="J61" s="61">
        <v>65.290000000000006</v>
      </c>
      <c r="K61" s="61">
        <v>65.25</v>
      </c>
      <c r="L61" s="61">
        <v>63.75</v>
      </c>
      <c r="M61" s="61">
        <v>56.4</v>
      </c>
      <c r="N61" s="61">
        <v>55.51</v>
      </c>
      <c r="O61" s="61">
        <v>49.4</v>
      </c>
      <c r="P61" s="62">
        <v>48.54</v>
      </c>
      <c r="Q61" s="61">
        <v>43.51</v>
      </c>
      <c r="R61" s="62">
        <v>37.630000000000003</v>
      </c>
      <c r="S61" s="62">
        <v>32.950000000000003</v>
      </c>
      <c r="T61" s="62">
        <v>31.27</v>
      </c>
      <c r="U61" s="62">
        <v>29.11</v>
      </c>
      <c r="V61" s="62">
        <v>28.55</v>
      </c>
      <c r="W61" s="62">
        <v>26.23</v>
      </c>
      <c r="X61" s="62">
        <v>24.31</v>
      </c>
      <c r="Y61" s="63">
        <v>22.24</v>
      </c>
      <c r="Z61" s="77">
        <v>47.637499999999989</v>
      </c>
      <c r="AA61" s="77">
        <v>14.622862757250788</v>
      </c>
    </row>
    <row r="62" spans="1:27" x14ac:dyDescent="0.2">
      <c r="A62" s="31" t="s">
        <v>69</v>
      </c>
      <c r="B62" s="32">
        <v>29.21</v>
      </c>
      <c r="C62" s="32">
        <v>24.37</v>
      </c>
      <c r="D62" s="32">
        <v>26.28</v>
      </c>
      <c r="E62" s="32">
        <v>28.8</v>
      </c>
      <c r="F62" s="32">
        <v>26.27</v>
      </c>
      <c r="G62" s="32">
        <v>26.51</v>
      </c>
      <c r="H62" s="32">
        <v>23.12</v>
      </c>
      <c r="I62" s="32">
        <v>33.74</v>
      </c>
      <c r="J62" s="32">
        <v>36.770000000000003</v>
      </c>
      <c r="K62" s="32">
        <v>34.33</v>
      </c>
      <c r="L62" s="32">
        <v>34.700000000000003</v>
      </c>
      <c r="M62" s="32">
        <v>32.840000000000003</v>
      </c>
      <c r="N62" s="32">
        <v>29.5</v>
      </c>
      <c r="O62" s="32">
        <v>27.01</v>
      </c>
      <c r="P62" s="33">
        <v>26.88</v>
      </c>
      <c r="Q62" s="32">
        <v>20.399999999999999</v>
      </c>
      <c r="R62" s="33">
        <v>17.489999999999998</v>
      </c>
      <c r="S62" s="33">
        <v>14.78</v>
      </c>
      <c r="T62" s="33">
        <v>14.39</v>
      </c>
      <c r="U62" s="33">
        <v>13.06</v>
      </c>
      <c r="V62" s="33">
        <v>14.46</v>
      </c>
      <c r="W62" s="33">
        <v>12.05</v>
      </c>
      <c r="X62" s="33">
        <v>11.15</v>
      </c>
      <c r="Y62" s="34">
        <v>10.85</v>
      </c>
      <c r="Z62" s="73">
        <v>23.706666666666663</v>
      </c>
      <c r="AA62" s="73">
        <v>8.3270500370083411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pageSetUpPr fitToPage="1"/>
  </sheetPr>
  <dimension ref="A1:AB62"/>
  <sheetViews>
    <sheetView zoomScaleNormal="100" workbookViewId="0">
      <selection activeCell="E46" sqref="E46"/>
    </sheetView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84</v>
      </c>
      <c r="C3" s="87"/>
      <c r="D3" s="88"/>
      <c r="E3" s="3"/>
      <c r="F3" s="5" t="s">
        <v>1</v>
      </c>
      <c r="G3" s="5"/>
      <c r="H3" s="101" t="s">
        <v>78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77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59</v>
      </c>
      <c r="C8" s="70">
        <v>63</v>
      </c>
      <c r="D8" s="70">
        <v>64</v>
      </c>
      <c r="E8" s="70">
        <v>70</v>
      </c>
      <c r="F8" s="70">
        <v>88</v>
      </c>
      <c r="G8" s="70">
        <v>117</v>
      </c>
      <c r="H8" s="70">
        <v>100</v>
      </c>
      <c r="I8" s="70">
        <v>121</v>
      </c>
      <c r="J8" s="70">
        <v>122</v>
      </c>
      <c r="K8" s="70">
        <v>113</v>
      </c>
      <c r="L8" s="70">
        <v>114</v>
      </c>
      <c r="M8" s="70">
        <v>156</v>
      </c>
      <c r="N8" s="70">
        <v>158</v>
      </c>
      <c r="O8" s="70">
        <v>164</v>
      </c>
      <c r="P8" s="70">
        <v>150</v>
      </c>
      <c r="Q8" s="70">
        <v>136</v>
      </c>
      <c r="R8" s="70">
        <v>129</v>
      </c>
      <c r="S8" s="70">
        <v>139</v>
      </c>
      <c r="T8" s="68">
        <v>130</v>
      </c>
      <c r="U8" s="68">
        <v>157</v>
      </c>
      <c r="V8" s="68">
        <v>134</v>
      </c>
      <c r="W8" s="68">
        <v>165</v>
      </c>
      <c r="X8" s="68">
        <v>159</v>
      </c>
      <c r="Y8" s="67">
        <v>121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0</v>
      </c>
      <c r="C12" s="18">
        <v>1.59</v>
      </c>
      <c r="D12" s="18">
        <v>0</v>
      </c>
      <c r="E12" s="18">
        <v>0</v>
      </c>
      <c r="F12" s="18">
        <v>1.1399999999999999</v>
      </c>
      <c r="G12" s="18">
        <v>1.71</v>
      </c>
      <c r="H12" s="18">
        <v>1</v>
      </c>
      <c r="I12" s="18">
        <v>3.31</v>
      </c>
      <c r="J12" s="18">
        <v>0.82</v>
      </c>
      <c r="K12" s="18">
        <v>3.54</v>
      </c>
      <c r="L12" s="18">
        <v>1.75</v>
      </c>
      <c r="M12" s="18">
        <v>5.13</v>
      </c>
      <c r="N12" s="18">
        <v>5.7</v>
      </c>
      <c r="O12" s="18">
        <v>6.1</v>
      </c>
      <c r="P12" s="18">
        <v>5.33</v>
      </c>
      <c r="Q12" s="18">
        <v>6.62</v>
      </c>
      <c r="R12" s="18">
        <v>5.43</v>
      </c>
      <c r="S12" s="19">
        <v>5.04</v>
      </c>
      <c r="T12" s="19">
        <v>3.08</v>
      </c>
      <c r="U12" s="19">
        <v>3.82</v>
      </c>
      <c r="V12" s="19">
        <v>4.4800000000000004</v>
      </c>
      <c r="W12" s="19">
        <v>3.64</v>
      </c>
      <c r="X12" s="19">
        <v>0.63</v>
      </c>
      <c r="Y12" s="20">
        <v>2.48</v>
      </c>
      <c r="Z12" s="71">
        <v>3.0141666666666662</v>
      </c>
      <c r="AA12" s="71">
        <v>2.1265647265559271</v>
      </c>
    </row>
    <row r="13" spans="1:27" x14ac:dyDescent="0.2">
      <c r="A13" s="21" t="s">
        <v>11</v>
      </c>
      <c r="B13" s="22">
        <v>15.25</v>
      </c>
      <c r="C13" s="22">
        <v>9.52</v>
      </c>
      <c r="D13" s="22">
        <v>14.06</v>
      </c>
      <c r="E13" s="22">
        <v>11.43</v>
      </c>
      <c r="F13" s="22">
        <v>14.77</v>
      </c>
      <c r="G13" s="22">
        <v>13.68</v>
      </c>
      <c r="H13" s="22">
        <v>12</v>
      </c>
      <c r="I13" s="22">
        <v>18.18</v>
      </c>
      <c r="J13" s="22">
        <v>17.21</v>
      </c>
      <c r="K13" s="22">
        <v>23.89</v>
      </c>
      <c r="L13" s="22">
        <v>27.19</v>
      </c>
      <c r="M13" s="22">
        <v>16.670000000000002</v>
      </c>
      <c r="N13" s="22">
        <v>18.350000000000001</v>
      </c>
      <c r="O13" s="22">
        <v>20.12</v>
      </c>
      <c r="P13" s="22">
        <v>16</v>
      </c>
      <c r="Q13" s="22">
        <v>8.82</v>
      </c>
      <c r="R13" s="22">
        <v>12.4</v>
      </c>
      <c r="S13" s="23">
        <v>8.6300000000000008</v>
      </c>
      <c r="T13" s="23">
        <v>13.08</v>
      </c>
      <c r="U13" s="23">
        <v>8.92</v>
      </c>
      <c r="V13" s="23">
        <v>8.9600000000000009</v>
      </c>
      <c r="W13" s="23">
        <v>7.88</v>
      </c>
      <c r="X13" s="23">
        <v>6.92</v>
      </c>
      <c r="Y13" s="24">
        <v>6.61</v>
      </c>
      <c r="Z13" s="72">
        <v>13.772500000000001</v>
      </c>
      <c r="AA13" s="72">
        <v>5.3211703926698384</v>
      </c>
    </row>
    <row r="14" spans="1:27" x14ac:dyDescent="0.2">
      <c r="A14" s="21" t="s">
        <v>12</v>
      </c>
      <c r="B14" s="22">
        <v>25.42</v>
      </c>
      <c r="C14" s="22">
        <v>23.81</v>
      </c>
      <c r="D14" s="22">
        <v>26.56</v>
      </c>
      <c r="E14" s="22">
        <v>32.86</v>
      </c>
      <c r="F14" s="22">
        <v>27.27</v>
      </c>
      <c r="G14" s="22">
        <v>24.79</v>
      </c>
      <c r="H14" s="22">
        <v>23</v>
      </c>
      <c r="I14" s="22">
        <v>24.79</v>
      </c>
      <c r="J14" s="22">
        <v>27.05</v>
      </c>
      <c r="K14" s="22">
        <v>23.01</v>
      </c>
      <c r="L14" s="22">
        <v>23.68</v>
      </c>
      <c r="M14" s="22">
        <v>32.69</v>
      </c>
      <c r="N14" s="22">
        <v>25.32</v>
      </c>
      <c r="O14" s="22">
        <v>22.56</v>
      </c>
      <c r="P14" s="22">
        <v>22.67</v>
      </c>
      <c r="Q14" s="22">
        <v>14.71</v>
      </c>
      <c r="R14" s="22">
        <v>11.63</v>
      </c>
      <c r="S14" s="23">
        <v>12.23</v>
      </c>
      <c r="T14" s="23">
        <v>11.54</v>
      </c>
      <c r="U14" s="23">
        <v>9.5500000000000007</v>
      </c>
      <c r="V14" s="23">
        <v>5.97</v>
      </c>
      <c r="W14" s="23">
        <v>14.55</v>
      </c>
      <c r="X14" s="23">
        <v>10.06</v>
      </c>
      <c r="Y14" s="24">
        <v>10.74</v>
      </c>
      <c r="Z14" s="72">
        <v>20.269166666666671</v>
      </c>
      <c r="AA14" s="72">
        <v>7.7569508334063739</v>
      </c>
    </row>
    <row r="15" spans="1:27" x14ac:dyDescent="0.2">
      <c r="A15" s="21" t="s">
        <v>13</v>
      </c>
      <c r="B15" s="25">
        <v>40.68</v>
      </c>
      <c r="C15" s="25">
        <v>47.62</v>
      </c>
      <c r="D15" s="25">
        <v>43.75</v>
      </c>
      <c r="E15" s="25">
        <v>41.43</v>
      </c>
      <c r="F15" s="25">
        <v>36.36</v>
      </c>
      <c r="G15" s="25">
        <v>47.01</v>
      </c>
      <c r="H15" s="25">
        <v>48</v>
      </c>
      <c r="I15" s="25">
        <v>40.5</v>
      </c>
      <c r="J15" s="25">
        <v>44.26</v>
      </c>
      <c r="K15" s="25">
        <v>38.049999999999997</v>
      </c>
      <c r="L15" s="25">
        <v>35.96</v>
      </c>
      <c r="M15" s="25">
        <v>30.77</v>
      </c>
      <c r="N15" s="25">
        <v>36.71</v>
      </c>
      <c r="O15" s="25">
        <v>31.71</v>
      </c>
      <c r="P15" s="25">
        <v>34.67</v>
      </c>
      <c r="Q15" s="25">
        <v>47.06</v>
      </c>
      <c r="R15" s="25">
        <v>41.09</v>
      </c>
      <c r="S15" s="26">
        <v>41.01</v>
      </c>
      <c r="T15" s="26">
        <v>36.92</v>
      </c>
      <c r="U15" s="26">
        <v>38.85</v>
      </c>
      <c r="V15" s="26">
        <v>44.78</v>
      </c>
      <c r="W15" s="26">
        <v>43.03</v>
      </c>
      <c r="X15" s="26">
        <v>34.590000000000003</v>
      </c>
      <c r="Y15" s="27">
        <v>31.4</v>
      </c>
      <c r="Z15" s="72">
        <v>39.842083333333328</v>
      </c>
      <c r="AA15" s="72">
        <v>5.2345640399565116</v>
      </c>
    </row>
    <row r="16" spans="1:27" x14ac:dyDescent="0.2">
      <c r="A16" s="21" t="s">
        <v>14</v>
      </c>
      <c r="B16" s="28">
        <v>15.25</v>
      </c>
      <c r="C16" s="28">
        <v>17.46</v>
      </c>
      <c r="D16" s="28">
        <v>15.63</v>
      </c>
      <c r="E16" s="28">
        <v>14.29</v>
      </c>
      <c r="F16" s="28">
        <v>18.18</v>
      </c>
      <c r="G16" s="28">
        <v>10.26</v>
      </c>
      <c r="H16" s="28">
        <v>15</v>
      </c>
      <c r="I16" s="28">
        <v>13.22</v>
      </c>
      <c r="J16" s="28">
        <v>9.84</v>
      </c>
      <c r="K16" s="28">
        <v>10.62</v>
      </c>
      <c r="L16" s="28">
        <v>10.53</v>
      </c>
      <c r="M16" s="28">
        <v>13.46</v>
      </c>
      <c r="N16" s="28">
        <v>13.29</v>
      </c>
      <c r="O16" s="28">
        <v>18.29</v>
      </c>
      <c r="P16" s="28">
        <v>18.670000000000002</v>
      </c>
      <c r="Q16" s="28">
        <v>20.59</v>
      </c>
      <c r="R16" s="28">
        <v>26.36</v>
      </c>
      <c r="S16" s="29">
        <v>28.78</v>
      </c>
      <c r="T16" s="29">
        <v>32.31</v>
      </c>
      <c r="U16" s="29">
        <v>33.76</v>
      </c>
      <c r="V16" s="29">
        <v>29.1</v>
      </c>
      <c r="W16" s="29">
        <v>26.06</v>
      </c>
      <c r="X16" s="29">
        <v>40.880000000000003</v>
      </c>
      <c r="Y16" s="30">
        <v>41.32</v>
      </c>
      <c r="Z16" s="72">
        <v>20.547916666666669</v>
      </c>
      <c r="AA16" s="72">
        <v>9.5207969063458098</v>
      </c>
    </row>
    <row r="17" spans="1:27" x14ac:dyDescent="0.2">
      <c r="A17" s="31" t="s">
        <v>15</v>
      </c>
      <c r="B17" s="32">
        <v>3.39</v>
      </c>
      <c r="C17" s="32">
        <v>0</v>
      </c>
      <c r="D17" s="32">
        <v>0</v>
      </c>
      <c r="E17" s="32">
        <v>0</v>
      </c>
      <c r="F17" s="32">
        <v>2.27</v>
      </c>
      <c r="G17" s="32">
        <v>2.56</v>
      </c>
      <c r="H17" s="32">
        <v>1</v>
      </c>
      <c r="I17" s="32">
        <v>0</v>
      </c>
      <c r="J17" s="32">
        <v>0.82</v>
      </c>
      <c r="K17" s="32">
        <v>0.88</v>
      </c>
      <c r="L17" s="32">
        <v>0.88</v>
      </c>
      <c r="M17" s="32">
        <v>1.28</v>
      </c>
      <c r="N17" s="32">
        <v>0.63</v>
      </c>
      <c r="O17" s="32">
        <v>1.22</v>
      </c>
      <c r="P17" s="32">
        <v>2.67</v>
      </c>
      <c r="Q17" s="32">
        <v>2.21</v>
      </c>
      <c r="R17" s="32">
        <v>3.1</v>
      </c>
      <c r="S17" s="33">
        <v>4.32</v>
      </c>
      <c r="T17" s="33">
        <v>3.08</v>
      </c>
      <c r="U17" s="33">
        <v>5.0999999999999996</v>
      </c>
      <c r="V17" s="33">
        <v>6.72</v>
      </c>
      <c r="W17" s="33">
        <v>4.8499999999999996</v>
      </c>
      <c r="X17" s="33">
        <v>6.92</v>
      </c>
      <c r="Y17" s="34">
        <v>7.44</v>
      </c>
      <c r="Z17" s="73">
        <v>2.5558333333333336</v>
      </c>
      <c r="AA17" s="73">
        <v>2.2924392110221556</v>
      </c>
    </row>
    <row r="18" spans="1:27" x14ac:dyDescent="0.2">
      <c r="A18" s="17" t="s">
        <v>124</v>
      </c>
      <c r="B18" s="35">
        <v>4.46</v>
      </c>
      <c r="C18" s="35">
        <v>4.82</v>
      </c>
      <c r="D18" s="35">
        <v>4.29</v>
      </c>
      <c r="E18" s="35">
        <v>4.1500000000000004</v>
      </c>
      <c r="F18" s="35">
        <v>3.18</v>
      </c>
      <c r="G18" s="35">
        <v>3.13</v>
      </c>
      <c r="H18" s="35">
        <v>3.59</v>
      </c>
      <c r="I18" s="35">
        <v>2.38</v>
      </c>
      <c r="J18" s="35">
        <v>2.62</v>
      </c>
      <c r="K18" s="35">
        <v>1.76</v>
      </c>
      <c r="L18" s="35">
        <v>2.2000000000000002</v>
      </c>
      <c r="M18" s="35">
        <v>0.85</v>
      </c>
      <c r="N18" s="35">
        <v>0.93</v>
      </c>
      <c r="O18" s="35">
        <v>0.52</v>
      </c>
      <c r="P18" s="36">
        <v>1.02</v>
      </c>
      <c r="Q18" s="35">
        <v>1.87</v>
      </c>
      <c r="R18" s="36">
        <v>1.38</v>
      </c>
      <c r="S18" s="36">
        <v>3.13</v>
      </c>
      <c r="T18" s="36">
        <v>1.49</v>
      </c>
      <c r="U18" s="36">
        <v>3.45</v>
      </c>
      <c r="V18" s="36">
        <v>2.2400000000000002</v>
      </c>
      <c r="W18" s="36">
        <v>3.84</v>
      </c>
      <c r="X18" s="36">
        <v>5.94</v>
      </c>
      <c r="Y18" s="40">
        <v>6.4</v>
      </c>
      <c r="Z18" s="53">
        <v>2.9016666666666673</v>
      </c>
      <c r="AA18" s="53">
        <v>1.5902984862478855</v>
      </c>
    </row>
    <row r="19" spans="1:27" x14ac:dyDescent="0.2">
      <c r="A19" s="37" t="s">
        <v>16</v>
      </c>
      <c r="B19" s="25">
        <v>6.96</v>
      </c>
      <c r="C19" s="25">
        <v>7.33</v>
      </c>
      <c r="D19" s="25">
        <v>6.67</v>
      </c>
      <c r="E19" s="25">
        <v>6.09</v>
      </c>
      <c r="F19" s="25">
        <v>6.33</v>
      </c>
      <c r="G19" s="25">
        <v>6.57</v>
      </c>
      <c r="H19" s="25">
        <v>6.54</v>
      </c>
      <c r="I19" s="25">
        <v>6.26</v>
      </c>
      <c r="J19" s="25">
        <v>6.03</v>
      </c>
      <c r="K19" s="25">
        <v>4.7</v>
      </c>
      <c r="L19" s="25">
        <v>4.4800000000000004</v>
      </c>
      <c r="M19" s="25">
        <v>5.78</v>
      </c>
      <c r="N19" s="25">
        <v>5.03</v>
      </c>
      <c r="O19" s="25">
        <v>4.7</v>
      </c>
      <c r="P19" s="26">
        <v>6.59</v>
      </c>
      <c r="Q19" s="25">
        <v>8.64</v>
      </c>
      <c r="R19" s="26">
        <v>9.52</v>
      </c>
      <c r="S19" s="26">
        <v>9.51</v>
      </c>
      <c r="T19" s="26">
        <v>8.42</v>
      </c>
      <c r="U19" s="26">
        <v>10.88</v>
      </c>
      <c r="V19" s="26">
        <v>11.64</v>
      </c>
      <c r="W19" s="26">
        <v>9.7899999999999991</v>
      </c>
      <c r="X19" s="26">
        <v>13.87</v>
      </c>
      <c r="Y19" s="27">
        <v>13.04</v>
      </c>
      <c r="Z19" s="72">
        <v>7.7237499999999999</v>
      </c>
      <c r="AA19" s="72">
        <v>2.6266258939857647</v>
      </c>
    </row>
    <row r="20" spans="1:27" x14ac:dyDescent="0.2">
      <c r="A20" s="37" t="s">
        <v>17</v>
      </c>
      <c r="B20" s="25">
        <v>11.51</v>
      </c>
      <c r="C20" s="25">
        <v>12.36</v>
      </c>
      <c r="D20" s="25">
        <v>11.9</v>
      </c>
      <c r="E20" s="25">
        <v>11.4</v>
      </c>
      <c r="F20" s="25">
        <v>13.31</v>
      </c>
      <c r="G20" s="25">
        <v>12.14</v>
      </c>
      <c r="H20" s="25">
        <v>12.09</v>
      </c>
      <c r="I20" s="25">
        <v>10.88</v>
      </c>
      <c r="J20" s="25">
        <v>11.56</v>
      </c>
      <c r="K20" s="25">
        <v>9.98</v>
      </c>
      <c r="L20" s="25">
        <v>9.0299999999999994</v>
      </c>
      <c r="M20" s="25">
        <v>9.59</v>
      </c>
      <c r="N20" s="25">
        <v>10.3</v>
      </c>
      <c r="O20" s="25">
        <v>10.6</v>
      </c>
      <c r="P20" s="26">
        <v>11.33</v>
      </c>
      <c r="Q20" s="25">
        <v>15.08</v>
      </c>
      <c r="R20" s="26">
        <v>16.559999999999999</v>
      </c>
      <c r="S20" s="26">
        <v>19.489999999999998</v>
      </c>
      <c r="T20" s="26">
        <v>18.46</v>
      </c>
      <c r="U20" s="26">
        <v>19.66</v>
      </c>
      <c r="V20" s="26">
        <v>19.829999999999998</v>
      </c>
      <c r="W20" s="26">
        <v>18.2</v>
      </c>
      <c r="X20" s="26">
        <v>23.09</v>
      </c>
      <c r="Y20" s="27">
        <v>23.96</v>
      </c>
      <c r="Z20" s="72">
        <v>14.262916666666667</v>
      </c>
      <c r="AA20" s="72">
        <v>4.4604868901389541</v>
      </c>
    </row>
    <row r="21" spans="1:27" x14ac:dyDescent="0.2">
      <c r="A21" s="37" t="s">
        <v>18</v>
      </c>
      <c r="B21" s="25">
        <v>18.09</v>
      </c>
      <c r="C21" s="25">
        <v>20.309999999999999</v>
      </c>
      <c r="D21" s="25">
        <v>18.47</v>
      </c>
      <c r="E21" s="25">
        <v>17.920000000000002</v>
      </c>
      <c r="F21" s="25">
        <v>20.46</v>
      </c>
      <c r="G21" s="25">
        <v>19.14</v>
      </c>
      <c r="H21" s="25">
        <v>20.57</v>
      </c>
      <c r="I21" s="25">
        <v>18.649999999999999</v>
      </c>
      <c r="J21" s="25">
        <v>17.8</v>
      </c>
      <c r="K21" s="25">
        <v>18.309999999999999</v>
      </c>
      <c r="L21" s="25">
        <v>19.84</v>
      </c>
      <c r="M21" s="25">
        <v>18.09</v>
      </c>
      <c r="N21" s="25">
        <v>17.940000000000001</v>
      </c>
      <c r="O21" s="25">
        <v>20.53</v>
      </c>
      <c r="P21" s="26">
        <v>21.86</v>
      </c>
      <c r="Q21" s="25">
        <v>24.23</v>
      </c>
      <c r="R21" s="26">
        <v>27.8</v>
      </c>
      <c r="S21" s="26">
        <v>30.4</v>
      </c>
      <c r="T21" s="26">
        <v>29.84</v>
      </c>
      <c r="U21" s="26">
        <v>30.97</v>
      </c>
      <c r="V21" s="26">
        <v>32.270000000000003</v>
      </c>
      <c r="W21" s="26">
        <v>30.33</v>
      </c>
      <c r="X21" s="26">
        <v>37.21</v>
      </c>
      <c r="Y21" s="27">
        <v>34.270000000000003</v>
      </c>
      <c r="Z21" s="72">
        <v>23.554166666666664</v>
      </c>
      <c r="AA21" s="72">
        <v>6.2234891071381124</v>
      </c>
    </row>
    <row r="22" spans="1:27" x14ac:dyDescent="0.2">
      <c r="A22" s="31" t="s">
        <v>125</v>
      </c>
      <c r="B22" s="38">
        <v>38.799999999999997</v>
      </c>
      <c r="C22" s="38">
        <v>40.380000000000003</v>
      </c>
      <c r="D22" s="38">
        <v>27.97</v>
      </c>
      <c r="E22" s="38">
        <v>28.37</v>
      </c>
      <c r="F22" s="38">
        <v>31.57</v>
      </c>
      <c r="G22" s="38">
        <v>27.93</v>
      </c>
      <c r="H22" s="38">
        <v>28.61</v>
      </c>
      <c r="I22" s="38">
        <v>28.75</v>
      </c>
      <c r="J22" s="38">
        <v>25.33</v>
      </c>
      <c r="K22" s="38">
        <v>27.19</v>
      </c>
      <c r="L22" s="38">
        <v>26.4</v>
      </c>
      <c r="M22" s="38">
        <v>30.08</v>
      </c>
      <c r="N22" s="38">
        <v>26.47</v>
      </c>
      <c r="O22" s="38">
        <v>30.34</v>
      </c>
      <c r="P22" s="39">
        <v>34.159999999999997</v>
      </c>
      <c r="Q22" s="38">
        <v>33.26</v>
      </c>
      <c r="R22" s="39">
        <v>35.99</v>
      </c>
      <c r="S22" s="39">
        <v>43.42</v>
      </c>
      <c r="T22" s="39">
        <v>41.14</v>
      </c>
      <c r="U22" s="39">
        <v>43.67</v>
      </c>
      <c r="V22" s="39">
        <v>43.49</v>
      </c>
      <c r="W22" s="39">
        <v>40.96</v>
      </c>
      <c r="X22" s="39">
        <v>47.38</v>
      </c>
      <c r="Y22" s="41">
        <v>46.49</v>
      </c>
      <c r="Z22" s="74">
        <v>34.506249999999994</v>
      </c>
      <c r="AA22" s="74">
        <v>7.226364659747853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1.69</v>
      </c>
      <c r="C26" s="18">
        <v>6.35</v>
      </c>
      <c r="D26" s="18">
        <v>7.81</v>
      </c>
      <c r="E26" s="18">
        <v>1.43</v>
      </c>
      <c r="F26" s="18">
        <v>6.82</v>
      </c>
      <c r="G26" s="18">
        <v>9.4</v>
      </c>
      <c r="H26" s="18">
        <v>8</v>
      </c>
      <c r="I26" s="18">
        <v>8.26</v>
      </c>
      <c r="J26" s="18">
        <v>10.66</v>
      </c>
      <c r="K26" s="18">
        <v>13.27</v>
      </c>
      <c r="L26" s="18">
        <v>21.05</v>
      </c>
      <c r="M26" s="18">
        <v>12.82</v>
      </c>
      <c r="N26" s="18">
        <v>9.49</v>
      </c>
      <c r="O26" s="18">
        <v>9.76</v>
      </c>
      <c r="P26" s="18">
        <v>10</v>
      </c>
      <c r="Q26" s="18">
        <v>9.56</v>
      </c>
      <c r="R26" s="18">
        <v>13.18</v>
      </c>
      <c r="S26" s="19">
        <v>12.95</v>
      </c>
      <c r="T26" s="19">
        <v>10.77</v>
      </c>
      <c r="U26" s="19">
        <v>13.38</v>
      </c>
      <c r="V26" s="19">
        <v>12.69</v>
      </c>
      <c r="W26" s="19">
        <v>9.6999999999999993</v>
      </c>
      <c r="X26" s="19">
        <v>6.92</v>
      </c>
      <c r="Y26" s="20">
        <v>2.48</v>
      </c>
      <c r="Z26" s="71">
        <v>9.5183333333333326</v>
      </c>
      <c r="AA26" s="71">
        <v>4.2653372022942548</v>
      </c>
    </row>
    <row r="27" spans="1:27" x14ac:dyDescent="0.2">
      <c r="A27" s="21" t="s">
        <v>20</v>
      </c>
      <c r="B27" s="22">
        <v>10.17</v>
      </c>
      <c r="C27" s="22">
        <v>6.35</v>
      </c>
      <c r="D27" s="22">
        <v>6.25</v>
      </c>
      <c r="E27" s="22">
        <v>5.71</v>
      </c>
      <c r="F27" s="22">
        <v>9.09</v>
      </c>
      <c r="G27" s="22">
        <v>4.2699999999999996</v>
      </c>
      <c r="H27" s="22">
        <v>8</v>
      </c>
      <c r="I27" s="22">
        <v>16.53</v>
      </c>
      <c r="J27" s="22">
        <v>13.93</v>
      </c>
      <c r="K27" s="22">
        <v>22.12</v>
      </c>
      <c r="L27" s="22">
        <v>9.65</v>
      </c>
      <c r="M27" s="22">
        <v>14.74</v>
      </c>
      <c r="N27" s="22">
        <v>16.46</v>
      </c>
      <c r="O27" s="22">
        <v>12.2</v>
      </c>
      <c r="P27" s="22">
        <v>16</v>
      </c>
      <c r="Q27" s="22">
        <v>13.24</v>
      </c>
      <c r="R27" s="22">
        <v>3.88</v>
      </c>
      <c r="S27" s="23">
        <v>11.51</v>
      </c>
      <c r="T27" s="23">
        <v>10</v>
      </c>
      <c r="U27" s="23">
        <v>8.2799999999999994</v>
      </c>
      <c r="V27" s="23">
        <v>9.6999999999999993</v>
      </c>
      <c r="W27" s="23">
        <v>4.8499999999999996</v>
      </c>
      <c r="X27" s="23">
        <v>5.03</v>
      </c>
      <c r="Y27" s="24">
        <v>9.92</v>
      </c>
      <c r="Z27" s="72">
        <v>10.328333333333331</v>
      </c>
      <c r="AA27" s="72">
        <v>4.6417010250335107</v>
      </c>
    </row>
    <row r="28" spans="1:27" x14ac:dyDescent="0.2">
      <c r="A28" s="21" t="s">
        <v>21</v>
      </c>
      <c r="B28" s="22">
        <v>47.46</v>
      </c>
      <c r="C28" s="22">
        <v>34.92</v>
      </c>
      <c r="D28" s="22">
        <v>31.25</v>
      </c>
      <c r="E28" s="22">
        <v>34.29</v>
      </c>
      <c r="F28" s="22">
        <v>23.86</v>
      </c>
      <c r="G28" s="22">
        <v>22.22</v>
      </c>
      <c r="H28" s="22">
        <v>24</v>
      </c>
      <c r="I28" s="22">
        <v>20.66</v>
      </c>
      <c r="J28" s="22">
        <v>30.33</v>
      </c>
      <c r="K28" s="22">
        <v>29.2</v>
      </c>
      <c r="L28" s="22">
        <v>30.7</v>
      </c>
      <c r="M28" s="22">
        <v>21.15</v>
      </c>
      <c r="N28" s="22">
        <v>26.58</v>
      </c>
      <c r="O28" s="22">
        <v>20.73</v>
      </c>
      <c r="P28" s="22">
        <v>20</v>
      </c>
      <c r="Q28" s="22">
        <v>19.850000000000001</v>
      </c>
      <c r="R28" s="22">
        <v>15.5</v>
      </c>
      <c r="S28" s="23">
        <v>10.79</v>
      </c>
      <c r="T28" s="23">
        <v>7.69</v>
      </c>
      <c r="U28" s="23">
        <v>9.5500000000000007</v>
      </c>
      <c r="V28" s="23">
        <v>8.2100000000000009</v>
      </c>
      <c r="W28" s="23">
        <v>7.88</v>
      </c>
      <c r="X28" s="23">
        <v>8.18</v>
      </c>
      <c r="Y28" s="24">
        <v>9.92</v>
      </c>
      <c r="Z28" s="72">
        <v>21.454999999999998</v>
      </c>
      <c r="AA28" s="72">
        <v>10.502427876655375</v>
      </c>
    </row>
    <row r="29" spans="1:27" x14ac:dyDescent="0.2">
      <c r="A29" s="21" t="s">
        <v>22</v>
      </c>
      <c r="B29" s="25">
        <v>30.51</v>
      </c>
      <c r="C29" s="25">
        <v>38.1</v>
      </c>
      <c r="D29" s="25">
        <v>34.380000000000003</v>
      </c>
      <c r="E29" s="25">
        <v>44.29</v>
      </c>
      <c r="F29" s="25">
        <v>42.05</v>
      </c>
      <c r="G29" s="25">
        <v>43.59</v>
      </c>
      <c r="H29" s="25">
        <v>45</v>
      </c>
      <c r="I29" s="25">
        <v>43.8</v>
      </c>
      <c r="J29" s="25">
        <v>33.61</v>
      </c>
      <c r="K29" s="25">
        <v>27.43</v>
      </c>
      <c r="L29" s="25">
        <v>24.56</v>
      </c>
      <c r="M29" s="25">
        <v>34.619999999999997</v>
      </c>
      <c r="N29" s="25">
        <v>31.01</v>
      </c>
      <c r="O29" s="25">
        <v>35.369999999999997</v>
      </c>
      <c r="P29" s="25">
        <v>31.33</v>
      </c>
      <c r="Q29" s="25">
        <v>35.29</v>
      </c>
      <c r="R29" s="25">
        <v>34.880000000000003</v>
      </c>
      <c r="S29" s="26">
        <v>36.69</v>
      </c>
      <c r="T29" s="26">
        <v>40</v>
      </c>
      <c r="U29" s="26">
        <v>31.85</v>
      </c>
      <c r="V29" s="26">
        <v>25.37</v>
      </c>
      <c r="W29" s="26">
        <v>28.48</v>
      </c>
      <c r="X29" s="26">
        <v>32.08</v>
      </c>
      <c r="Y29" s="27">
        <v>30.58</v>
      </c>
      <c r="Z29" s="72">
        <v>34.786250000000003</v>
      </c>
      <c r="AA29" s="72">
        <v>5.954102577215119</v>
      </c>
    </row>
    <row r="30" spans="1:27" x14ac:dyDescent="0.2">
      <c r="A30" s="31" t="s">
        <v>23</v>
      </c>
      <c r="B30" s="32">
        <v>10.17</v>
      </c>
      <c r="C30" s="32">
        <v>14.29</v>
      </c>
      <c r="D30" s="32">
        <v>20.309999999999999</v>
      </c>
      <c r="E30" s="32">
        <v>14.29</v>
      </c>
      <c r="F30" s="32">
        <v>18.18</v>
      </c>
      <c r="G30" s="32">
        <v>20.51</v>
      </c>
      <c r="H30" s="32">
        <v>15</v>
      </c>
      <c r="I30" s="32">
        <v>10.74</v>
      </c>
      <c r="J30" s="32">
        <v>11.48</v>
      </c>
      <c r="K30" s="32">
        <v>7.96</v>
      </c>
      <c r="L30" s="32">
        <v>14.04</v>
      </c>
      <c r="M30" s="32">
        <v>16.670000000000002</v>
      </c>
      <c r="N30" s="32">
        <v>16.46</v>
      </c>
      <c r="O30" s="32">
        <v>21.95</v>
      </c>
      <c r="P30" s="32">
        <v>22.67</v>
      </c>
      <c r="Q30" s="32">
        <v>22.06</v>
      </c>
      <c r="R30" s="32">
        <v>32.56</v>
      </c>
      <c r="S30" s="33">
        <v>28.06</v>
      </c>
      <c r="T30" s="33">
        <v>31.54</v>
      </c>
      <c r="U30" s="33">
        <v>36.94</v>
      </c>
      <c r="V30" s="33">
        <v>44.03</v>
      </c>
      <c r="W30" s="33">
        <v>49.09</v>
      </c>
      <c r="X30" s="33">
        <v>47.8</v>
      </c>
      <c r="Y30" s="34">
        <v>47.11</v>
      </c>
      <c r="Z30" s="73">
        <v>23.912916666666664</v>
      </c>
      <c r="AA30" s="73">
        <v>12.811295789998789</v>
      </c>
    </row>
    <row r="31" spans="1:27" x14ac:dyDescent="0.2">
      <c r="A31" s="17" t="s">
        <v>126</v>
      </c>
      <c r="B31" s="35">
        <v>-0.19</v>
      </c>
      <c r="C31" s="35">
        <v>-0.3</v>
      </c>
      <c r="D31" s="35">
        <v>-0.54</v>
      </c>
      <c r="E31" s="35">
        <v>0.08</v>
      </c>
      <c r="F31" s="35">
        <v>-2.25</v>
      </c>
      <c r="G31" s="35">
        <v>-4.22</v>
      </c>
      <c r="H31" s="35">
        <v>-3.69</v>
      </c>
      <c r="I31" s="35">
        <v>-4.18</v>
      </c>
      <c r="J31" s="35">
        <v>-5.4</v>
      </c>
      <c r="K31" s="35">
        <v>-6.4</v>
      </c>
      <c r="L31" s="35">
        <v>-9.84</v>
      </c>
      <c r="M31" s="35">
        <v>-7.84</v>
      </c>
      <c r="N31" s="35">
        <v>-4.97</v>
      </c>
      <c r="O31" s="35">
        <v>-4.5599999999999996</v>
      </c>
      <c r="P31" s="36">
        <v>-5.22</v>
      </c>
      <c r="Q31" s="35">
        <v>-4.93</v>
      </c>
      <c r="R31" s="36">
        <v>-5.82</v>
      </c>
      <c r="S31" s="36">
        <v>-7.54</v>
      </c>
      <c r="T31" s="36">
        <v>-6.3</v>
      </c>
      <c r="U31" s="36">
        <v>-8.07</v>
      </c>
      <c r="V31" s="36">
        <v>-6.29</v>
      </c>
      <c r="W31" s="36">
        <v>-4.3099999999999996</v>
      </c>
      <c r="X31" s="36">
        <v>-1.22</v>
      </c>
      <c r="Y31" s="40">
        <v>-0.54</v>
      </c>
      <c r="Z31" s="53">
        <v>-4.355833333333333</v>
      </c>
      <c r="AA31" s="53">
        <v>2.7970697659090167</v>
      </c>
    </row>
    <row r="32" spans="1:27" x14ac:dyDescent="0.2">
      <c r="A32" s="37" t="s">
        <v>24</v>
      </c>
      <c r="B32" s="25">
        <v>0.16</v>
      </c>
      <c r="C32" s="25">
        <v>0.34</v>
      </c>
      <c r="D32" s="25">
        <v>0.16</v>
      </c>
      <c r="E32" s="25">
        <v>0.53</v>
      </c>
      <c r="F32" s="25">
        <v>0.28000000000000003</v>
      </c>
      <c r="G32" s="25">
        <v>0.52</v>
      </c>
      <c r="H32" s="25">
        <v>0.31</v>
      </c>
      <c r="I32" s="25">
        <v>0</v>
      </c>
      <c r="J32" s="25">
        <v>0</v>
      </c>
      <c r="K32" s="25">
        <v>-1.73</v>
      </c>
      <c r="L32" s="25">
        <v>-2.25</v>
      </c>
      <c r="M32" s="25">
        <v>-0.35</v>
      </c>
      <c r="N32" s="25">
        <v>-0.01</v>
      </c>
      <c r="O32" s="25">
        <v>0</v>
      </c>
      <c r="P32" s="26">
        <v>-0.6</v>
      </c>
      <c r="Q32" s="25">
        <v>0.01</v>
      </c>
      <c r="R32" s="26">
        <v>0.41</v>
      </c>
      <c r="S32" s="26">
        <v>0</v>
      </c>
      <c r="T32" s="26">
        <v>0.35</v>
      </c>
      <c r="U32" s="26">
        <v>0.51</v>
      </c>
      <c r="V32" s="26">
        <v>0.21</v>
      </c>
      <c r="W32" s="26">
        <v>1.33</v>
      </c>
      <c r="X32" s="26">
        <v>1.62</v>
      </c>
      <c r="Y32" s="27">
        <v>1.47</v>
      </c>
      <c r="Z32" s="72">
        <v>0.13625000000000001</v>
      </c>
      <c r="AA32" s="72">
        <v>0.83754720827363316</v>
      </c>
    </row>
    <row r="33" spans="1:28" x14ac:dyDescent="0.2">
      <c r="A33" s="37" t="s">
        <v>25</v>
      </c>
      <c r="B33" s="25">
        <v>0.6</v>
      </c>
      <c r="C33" s="25">
        <v>1.03</v>
      </c>
      <c r="D33" s="25">
        <v>1.0900000000000001</v>
      </c>
      <c r="E33" s="25">
        <v>1.41</v>
      </c>
      <c r="F33" s="25">
        <v>1.53</v>
      </c>
      <c r="G33" s="25">
        <v>1.77</v>
      </c>
      <c r="H33" s="25">
        <v>1.75</v>
      </c>
      <c r="I33" s="25">
        <v>1.22</v>
      </c>
      <c r="J33" s="25">
        <v>0.72</v>
      </c>
      <c r="K33" s="25">
        <v>0.26</v>
      </c>
      <c r="L33" s="25">
        <v>0.52</v>
      </c>
      <c r="M33" s="25">
        <v>1.1200000000000001</v>
      </c>
      <c r="N33" s="25">
        <v>0.76</v>
      </c>
      <c r="O33" s="25">
        <v>1.66</v>
      </c>
      <c r="P33" s="26">
        <v>1.3</v>
      </c>
      <c r="Q33" s="25">
        <v>1.75</v>
      </c>
      <c r="R33" s="26">
        <v>2.48</v>
      </c>
      <c r="S33" s="26">
        <v>2.04</v>
      </c>
      <c r="T33" s="26">
        <v>2.64</v>
      </c>
      <c r="U33" s="26">
        <v>3.24</v>
      </c>
      <c r="V33" s="26">
        <v>3.61</v>
      </c>
      <c r="W33" s="26">
        <v>4.8499999999999996</v>
      </c>
      <c r="X33" s="26">
        <v>4.76</v>
      </c>
      <c r="Y33" s="27">
        <v>4.38</v>
      </c>
      <c r="Z33" s="72">
        <v>1.9370833333333335</v>
      </c>
      <c r="AA33" s="72">
        <v>1.3341516736884891</v>
      </c>
    </row>
    <row r="34" spans="1:28" x14ac:dyDescent="0.2">
      <c r="A34" s="37" t="s">
        <v>26</v>
      </c>
      <c r="B34" s="25">
        <v>2.04</v>
      </c>
      <c r="C34" s="25">
        <v>3.03</v>
      </c>
      <c r="D34" s="25">
        <v>2.73</v>
      </c>
      <c r="E34" s="25">
        <v>2.82</v>
      </c>
      <c r="F34" s="25">
        <v>3.64</v>
      </c>
      <c r="G34" s="25">
        <v>3.82</v>
      </c>
      <c r="H34" s="25">
        <v>3.15</v>
      </c>
      <c r="I34" s="25">
        <v>2.34</v>
      </c>
      <c r="J34" s="25">
        <v>2.42</v>
      </c>
      <c r="K34" s="25">
        <v>1.86</v>
      </c>
      <c r="L34" s="25">
        <v>2.72</v>
      </c>
      <c r="M34" s="25">
        <v>3.33</v>
      </c>
      <c r="N34" s="25">
        <v>3.47</v>
      </c>
      <c r="O34" s="25">
        <v>4.63</v>
      </c>
      <c r="P34" s="26">
        <v>4.51</v>
      </c>
      <c r="Q34" s="25">
        <v>4.2699999999999996</v>
      </c>
      <c r="R34" s="26">
        <v>6.75</v>
      </c>
      <c r="S34" s="26">
        <v>5.86</v>
      </c>
      <c r="T34" s="26">
        <v>6.22</v>
      </c>
      <c r="U34" s="26">
        <v>7.49</v>
      </c>
      <c r="V34" s="26">
        <v>9.23</v>
      </c>
      <c r="W34" s="26">
        <v>9.4700000000000006</v>
      </c>
      <c r="X34" s="26">
        <v>9.89</v>
      </c>
      <c r="Y34" s="27">
        <v>12.28</v>
      </c>
      <c r="Z34" s="72">
        <v>4.9154166666666663</v>
      </c>
      <c r="AA34" s="72">
        <v>2.8752708442051573</v>
      </c>
    </row>
    <row r="35" spans="1:28" x14ac:dyDescent="0.2">
      <c r="A35" s="31" t="s">
        <v>127</v>
      </c>
      <c r="B35" s="38">
        <v>5.07</v>
      </c>
      <c r="C35" s="38">
        <v>7.51</v>
      </c>
      <c r="D35" s="38">
        <v>7.59</v>
      </c>
      <c r="E35" s="38">
        <v>8.08</v>
      </c>
      <c r="F35" s="38">
        <v>8.0500000000000007</v>
      </c>
      <c r="G35" s="38">
        <v>7.99</v>
      </c>
      <c r="H35" s="38">
        <v>6.2</v>
      </c>
      <c r="I35" s="38">
        <v>5.26</v>
      </c>
      <c r="J35" s="38">
        <v>5.56</v>
      </c>
      <c r="K35" s="38">
        <v>4.3899999999999997</v>
      </c>
      <c r="L35" s="38">
        <v>6.05</v>
      </c>
      <c r="M35" s="38">
        <v>7.48</v>
      </c>
      <c r="N35" s="38">
        <v>6.44</v>
      </c>
      <c r="O35" s="38">
        <v>8.5399999999999991</v>
      </c>
      <c r="P35" s="39">
        <v>9.4</v>
      </c>
      <c r="Q35" s="38">
        <v>8.58</v>
      </c>
      <c r="R35" s="39">
        <v>12.39</v>
      </c>
      <c r="S35" s="39">
        <v>13</v>
      </c>
      <c r="T35" s="39">
        <v>12.7</v>
      </c>
      <c r="U35" s="39">
        <v>13.07</v>
      </c>
      <c r="V35" s="39">
        <v>14.54</v>
      </c>
      <c r="W35" s="39">
        <v>20.149999999999999</v>
      </c>
      <c r="X35" s="39">
        <v>19.95</v>
      </c>
      <c r="Y35" s="41">
        <v>23.83</v>
      </c>
      <c r="Z35" s="74">
        <v>10.075833333333334</v>
      </c>
      <c r="AA35" s="74">
        <v>5.1930739130756338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-6.02</v>
      </c>
      <c r="C40" s="25">
        <v>-6.96</v>
      </c>
      <c r="D40" s="25">
        <v>-5.44</v>
      </c>
      <c r="E40" s="25">
        <v>-1.56</v>
      </c>
      <c r="F40" s="25">
        <v>-17.510000000000002</v>
      </c>
      <c r="G40" s="25">
        <v>-15.08</v>
      </c>
      <c r="H40" s="25">
        <v>-12.26</v>
      </c>
      <c r="I40" s="25">
        <v>-18.71</v>
      </c>
      <c r="J40" s="25">
        <v>-13.32</v>
      </c>
      <c r="K40" s="25">
        <v>-23.68</v>
      </c>
      <c r="L40" s="25">
        <v>-13.39</v>
      </c>
      <c r="M40" s="25">
        <v>-26.97</v>
      </c>
      <c r="N40" s="25">
        <v>-29.23</v>
      </c>
      <c r="O40" s="25">
        <v>-15.04</v>
      </c>
      <c r="P40" s="25">
        <v>-13.05</v>
      </c>
      <c r="Q40" s="25">
        <v>-17.16</v>
      </c>
      <c r="R40" s="25">
        <v>-21.41</v>
      </c>
      <c r="S40" s="25">
        <v>-24.12</v>
      </c>
      <c r="T40" s="18">
        <v>-35.35</v>
      </c>
      <c r="U40" s="18">
        <v>-26.76</v>
      </c>
      <c r="V40" s="18">
        <v>-21.35</v>
      </c>
      <c r="W40" s="18">
        <v>-13.88</v>
      </c>
      <c r="X40" s="20">
        <v>-4.29</v>
      </c>
      <c r="Z40" s="75">
        <v>-16.632173913043481</v>
      </c>
      <c r="AA40" s="71">
        <v>8.6643983983161252</v>
      </c>
      <c r="AB40" s="47"/>
    </row>
    <row r="41" spans="1:28" x14ac:dyDescent="0.2">
      <c r="A41" s="48" t="s">
        <v>118</v>
      </c>
      <c r="B41" s="28">
        <v>-2.41</v>
      </c>
      <c r="C41" s="28">
        <v>-5.26</v>
      </c>
      <c r="D41" s="28">
        <v>7.0000000000000007E-2</v>
      </c>
      <c r="E41" s="28">
        <v>0.16</v>
      </c>
      <c r="F41" s="28">
        <v>-4.3499999999999996</v>
      </c>
      <c r="G41" s="28">
        <v>-5.38</v>
      </c>
      <c r="H41" s="28">
        <v>-3.66</v>
      </c>
      <c r="I41" s="28">
        <v>-12.08</v>
      </c>
      <c r="J41" s="28">
        <v>-7.29</v>
      </c>
      <c r="K41" s="28">
        <v>-10.47</v>
      </c>
      <c r="L41" s="28">
        <v>-11.97</v>
      </c>
      <c r="M41" s="28">
        <v>-10.52</v>
      </c>
      <c r="N41" s="28">
        <v>-12.37</v>
      </c>
      <c r="O41" s="28">
        <v>-9.94</v>
      </c>
      <c r="P41" s="28">
        <v>-9.1199999999999992</v>
      </c>
      <c r="Q41" s="28">
        <v>-9.3800000000000008</v>
      </c>
      <c r="R41" s="28">
        <v>-12.51</v>
      </c>
      <c r="S41" s="28">
        <v>-12.29</v>
      </c>
      <c r="T41" s="25">
        <v>-17.64</v>
      </c>
      <c r="U41" s="25">
        <v>-15.44</v>
      </c>
      <c r="V41" s="25">
        <v>-9.4600000000000009</v>
      </c>
      <c r="W41" s="25">
        <v>-7.58</v>
      </c>
      <c r="X41" s="27">
        <v>0.46</v>
      </c>
      <c r="Z41" s="76">
        <v>-8.1926086956521758</v>
      </c>
      <c r="AA41" s="77">
        <v>4.9585758745387034</v>
      </c>
    </row>
    <row r="42" spans="1:28" x14ac:dyDescent="0.2">
      <c r="A42" s="49" t="s">
        <v>119</v>
      </c>
      <c r="B42" s="32">
        <v>0.31</v>
      </c>
      <c r="C42" s="32">
        <v>0.03</v>
      </c>
      <c r="D42" s="32">
        <v>0.81</v>
      </c>
      <c r="E42" s="32">
        <v>0.9</v>
      </c>
      <c r="F42" s="32">
        <v>0.13</v>
      </c>
      <c r="G42" s="32">
        <v>0.56000000000000005</v>
      </c>
      <c r="H42" s="32">
        <v>-0.33</v>
      </c>
      <c r="I42" s="32">
        <v>-3.4</v>
      </c>
      <c r="J42" s="32">
        <v>-4.4800000000000004</v>
      </c>
      <c r="K42" s="32">
        <v>-4.32</v>
      </c>
      <c r="L42" s="32">
        <v>-7.22</v>
      </c>
      <c r="M42" s="32">
        <v>-2.99</v>
      </c>
      <c r="N42" s="32">
        <v>-4.28</v>
      </c>
      <c r="O42" s="32">
        <v>-3.13</v>
      </c>
      <c r="P42" s="32">
        <v>-3.82</v>
      </c>
      <c r="Q42" s="32">
        <v>-0.24</v>
      </c>
      <c r="R42" s="32">
        <v>-4.22</v>
      </c>
      <c r="S42" s="32">
        <v>-4.51</v>
      </c>
      <c r="T42" s="32">
        <v>-3.38</v>
      </c>
      <c r="U42" s="32">
        <v>-2.96</v>
      </c>
      <c r="V42" s="32">
        <v>-1.71</v>
      </c>
      <c r="W42" s="32">
        <v>1.38</v>
      </c>
      <c r="X42" s="34">
        <v>3.87</v>
      </c>
      <c r="Z42" s="78">
        <v>-1.8695652173913044</v>
      </c>
      <c r="AA42" s="73">
        <v>2.6447004956067239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-20.54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-10.48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v>-1.47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40.880000000000003</v>
      </c>
      <c r="C50" s="20">
        <v>44.63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18.239999999999998</v>
      </c>
      <c r="C51" s="63">
        <v>19.829999999999998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3.14</v>
      </c>
      <c r="C52" s="34">
        <v>5.79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-35.35</v>
      </c>
      <c r="F54" s="3"/>
      <c r="G54" s="103" t="s">
        <v>88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v>-13.88</v>
      </c>
    </row>
    <row r="55" spans="1:27" ht="12" customHeight="1" x14ac:dyDescent="0.25">
      <c r="A55" s="3"/>
      <c r="B55" s="55" t="s">
        <v>64</v>
      </c>
      <c r="C55" s="55"/>
      <c r="D55" s="56"/>
      <c r="E55" s="79">
        <v>-17.64</v>
      </c>
      <c r="F55" s="3"/>
      <c r="G55" s="104" t="s">
        <v>88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v>-7.58</v>
      </c>
    </row>
    <row r="56" spans="1:27" ht="12" customHeight="1" x14ac:dyDescent="0.25">
      <c r="A56" s="3"/>
      <c r="B56" s="57" t="s">
        <v>66</v>
      </c>
      <c r="C56" s="57"/>
      <c r="D56" s="58"/>
      <c r="E56" s="80">
        <v>-7.22</v>
      </c>
      <c r="F56" s="64"/>
      <c r="G56" s="105" t="s">
        <v>87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v>1.38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86.44</v>
      </c>
      <c r="C60" s="18">
        <v>88.89</v>
      </c>
      <c r="D60" s="18">
        <v>90.63</v>
      </c>
      <c r="E60" s="18">
        <v>92.86</v>
      </c>
      <c r="F60" s="18">
        <v>90.91</v>
      </c>
      <c r="G60" s="18">
        <v>94.02</v>
      </c>
      <c r="H60" s="18">
        <v>94</v>
      </c>
      <c r="I60" s="18">
        <v>94.21</v>
      </c>
      <c r="J60" s="18">
        <v>95.9</v>
      </c>
      <c r="K60" s="18">
        <v>98.23</v>
      </c>
      <c r="L60" s="18">
        <v>98.25</v>
      </c>
      <c r="M60" s="18">
        <v>93.59</v>
      </c>
      <c r="N60" s="18">
        <v>96.2</v>
      </c>
      <c r="O60" s="18">
        <v>93.9</v>
      </c>
      <c r="P60" s="19">
        <v>91.33</v>
      </c>
      <c r="Q60" s="18">
        <v>91.18</v>
      </c>
      <c r="R60" s="19">
        <v>86.82</v>
      </c>
      <c r="S60" s="19">
        <v>83.45</v>
      </c>
      <c r="T60" s="19">
        <v>82.31</v>
      </c>
      <c r="U60" s="19">
        <v>81.53</v>
      </c>
      <c r="V60" s="19">
        <v>82.09</v>
      </c>
      <c r="W60" s="19">
        <v>84.85</v>
      </c>
      <c r="X60" s="19">
        <v>72.33</v>
      </c>
      <c r="Y60" s="20">
        <v>75.209999999999994</v>
      </c>
      <c r="Z60" s="71">
        <v>89.130416666666676</v>
      </c>
      <c r="AA60" s="71">
        <v>6.9134616504867985</v>
      </c>
    </row>
    <row r="61" spans="1:27" x14ac:dyDescent="0.2">
      <c r="A61" s="60" t="s">
        <v>68</v>
      </c>
      <c r="B61" s="61">
        <v>72.88</v>
      </c>
      <c r="C61" s="61">
        <v>69.84</v>
      </c>
      <c r="D61" s="61">
        <v>73.44</v>
      </c>
      <c r="E61" s="61">
        <v>72.86</v>
      </c>
      <c r="F61" s="61">
        <v>65.91</v>
      </c>
      <c r="G61" s="61">
        <v>70.94</v>
      </c>
      <c r="H61" s="61">
        <v>69</v>
      </c>
      <c r="I61" s="61">
        <v>72.73</v>
      </c>
      <c r="J61" s="61">
        <v>72.95</v>
      </c>
      <c r="K61" s="61">
        <v>71.680000000000007</v>
      </c>
      <c r="L61" s="61">
        <v>71.930000000000007</v>
      </c>
      <c r="M61" s="61">
        <v>73.72</v>
      </c>
      <c r="N61" s="61">
        <v>73.42</v>
      </c>
      <c r="O61" s="61">
        <v>68.900000000000006</v>
      </c>
      <c r="P61" s="62">
        <v>66.67</v>
      </c>
      <c r="Q61" s="61">
        <v>61.03</v>
      </c>
      <c r="R61" s="62">
        <v>52.71</v>
      </c>
      <c r="S61" s="62">
        <v>46.76</v>
      </c>
      <c r="T61" s="62">
        <v>47.69</v>
      </c>
      <c r="U61" s="62">
        <v>43.95</v>
      </c>
      <c r="V61" s="62">
        <v>45.52</v>
      </c>
      <c r="W61" s="62">
        <v>48.48</v>
      </c>
      <c r="X61" s="62">
        <v>37.74</v>
      </c>
      <c r="Y61" s="63">
        <v>38.840000000000003</v>
      </c>
      <c r="Z61" s="77">
        <v>62.066250000000004</v>
      </c>
      <c r="AA61" s="77">
        <v>12.797233332961484</v>
      </c>
    </row>
    <row r="62" spans="1:27" x14ac:dyDescent="0.2">
      <c r="A62" s="31" t="s">
        <v>69</v>
      </c>
      <c r="B62" s="32">
        <v>25.42</v>
      </c>
      <c r="C62" s="32">
        <v>23.81</v>
      </c>
      <c r="D62" s="32">
        <v>29.69</v>
      </c>
      <c r="E62" s="32">
        <v>31.43</v>
      </c>
      <c r="F62" s="32">
        <v>30.68</v>
      </c>
      <c r="G62" s="32">
        <v>26.5</v>
      </c>
      <c r="H62" s="32">
        <v>30</v>
      </c>
      <c r="I62" s="32">
        <v>33.06</v>
      </c>
      <c r="J62" s="32">
        <v>31.97</v>
      </c>
      <c r="K62" s="32">
        <v>35.4</v>
      </c>
      <c r="L62" s="32">
        <v>42.11</v>
      </c>
      <c r="M62" s="32">
        <v>35.26</v>
      </c>
      <c r="N62" s="32">
        <v>32.909999999999997</v>
      </c>
      <c r="O62" s="32">
        <v>35.369999999999997</v>
      </c>
      <c r="P62" s="33">
        <v>27.33</v>
      </c>
      <c r="Q62" s="32">
        <v>19.850000000000001</v>
      </c>
      <c r="R62" s="33">
        <v>23.26</v>
      </c>
      <c r="S62" s="33">
        <v>20.86</v>
      </c>
      <c r="T62" s="33">
        <v>23.85</v>
      </c>
      <c r="U62" s="33">
        <v>17.829999999999998</v>
      </c>
      <c r="V62" s="33">
        <v>17.16</v>
      </c>
      <c r="W62" s="33">
        <v>18.18</v>
      </c>
      <c r="X62" s="33">
        <v>12.58</v>
      </c>
      <c r="Y62" s="34">
        <v>13.22</v>
      </c>
      <c r="Z62" s="73">
        <v>26.572083333333339</v>
      </c>
      <c r="AA62" s="73">
        <v>7.6919302599014596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84</v>
      </c>
      <c r="C3" s="87"/>
      <c r="D3" s="88"/>
      <c r="E3" s="3"/>
      <c r="F3" s="5" t="s">
        <v>1</v>
      </c>
      <c r="G3" s="5"/>
      <c r="H3" s="101" t="s">
        <v>82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2987</v>
      </c>
      <c r="C8" s="70">
        <v>2753</v>
      </c>
      <c r="D8" s="70">
        <v>2615</v>
      </c>
      <c r="E8" s="70">
        <v>2459</v>
      </c>
      <c r="F8" s="70">
        <v>2382</v>
      </c>
      <c r="G8" s="70">
        <v>2489</v>
      </c>
      <c r="H8" s="70">
        <v>2691</v>
      </c>
      <c r="I8" s="70">
        <v>2619</v>
      </c>
      <c r="J8" s="70">
        <v>2440</v>
      </c>
      <c r="K8" s="70">
        <v>2551</v>
      </c>
      <c r="L8" s="70">
        <v>2250</v>
      </c>
      <c r="M8" s="70">
        <v>3670</v>
      </c>
      <c r="N8" s="70">
        <v>3627</v>
      </c>
      <c r="O8" s="70">
        <v>3561</v>
      </c>
      <c r="P8" s="70">
        <v>3808</v>
      </c>
      <c r="Q8" s="70">
        <v>4484</v>
      </c>
      <c r="R8" s="70">
        <v>5515</v>
      </c>
      <c r="S8" s="70">
        <v>6401</v>
      </c>
      <c r="T8" s="68">
        <v>6660</v>
      </c>
      <c r="U8" s="68">
        <v>6201</v>
      </c>
      <c r="V8" s="68">
        <v>5875</v>
      </c>
      <c r="W8" s="68">
        <v>6055</v>
      </c>
      <c r="X8" s="68">
        <v>5459</v>
      </c>
      <c r="Y8" s="67">
        <v>2337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19.7</v>
      </c>
      <c r="C12" s="18">
        <v>19.079999999999998</v>
      </c>
      <c r="D12" s="18">
        <v>19.399999999999999</v>
      </c>
      <c r="E12" s="18">
        <v>19.28</v>
      </c>
      <c r="F12" s="18">
        <v>19.059999999999999</v>
      </c>
      <c r="G12" s="18">
        <v>21.53</v>
      </c>
      <c r="H12" s="18">
        <v>22.41</v>
      </c>
      <c r="I12" s="18">
        <v>23.98</v>
      </c>
      <c r="J12" s="18">
        <v>23.71</v>
      </c>
      <c r="K12" s="18">
        <v>26.47</v>
      </c>
      <c r="L12" s="18">
        <v>27.52</v>
      </c>
      <c r="M12" s="18">
        <v>29.14</v>
      </c>
      <c r="N12" s="18">
        <v>26.83</v>
      </c>
      <c r="O12" s="18">
        <v>25.78</v>
      </c>
      <c r="P12" s="18">
        <v>24.95</v>
      </c>
      <c r="Q12" s="18">
        <v>23.16</v>
      </c>
      <c r="R12" s="18">
        <v>23.96</v>
      </c>
      <c r="S12" s="19">
        <v>23.5</v>
      </c>
      <c r="T12" s="19">
        <v>22.4</v>
      </c>
      <c r="U12" s="19">
        <v>22.83</v>
      </c>
      <c r="V12" s="19">
        <v>23.62</v>
      </c>
      <c r="W12" s="19">
        <v>23.59</v>
      </c>
      <c r="X12" s="19">
        <v>23.07</v>
      </c>
      <c r="Y12" s="20">
        <v>16.77</v>
      </c>
      <c r="Z12" s="71">
        <v>22.989166666666662</v>
      </c>
      <c r="AA12" s="71">
        <v>3.0220651111834225</v>
      </c>
    </row>
    <row r="13" spans="1:27" x14ac:dyDescent="0.2">
      <c r="A13" s="21" t="s">
        <v>11</v>
      </c>
      <c r="B13" s="22">
        <v>15.18</v>
      </c>
      <c r="C13" s="22">
        <v>14.17</v>
      </c>
      <c r="D13" s="22">
        <v>15.11</v>
      </c>
      <c r="E13" s="22">
        <v>15.38</v>
      </c>
      <c r="F13" s="22">
        <v>15.37</v>
      </c>
      <c r="G13" s="22">
        <v>14.91</v>
      </c>
      <c r="H13" s="22">
        <v>15.24</v>
      </c>
      <c r="I13" s="22">
        <v>14.59</v>
      </c>
      <c r="J13" s="22">
        <v>16.82</v>
      </c>
      <c r="K13" s="22">
        <v>16.2</v>
      </c>
      <c r="L13" s="22">
        <v>14.85</v>
      </c>
      <c r="M13" s="22">
        <v>12.56</v>
      </c>
      <c r="N13" s="22">
        <v>12.22</v>
      </c>
      <c r="O13" s="22">
        <v>12.16</v>
      </c>
      <c r="P13" s="22">
        <v>11.5</v>
      </c>
      <c r="Q13" s="22">
        <v>11.13</v>
      </c>
      <c r="R13" s="22">
        <v>9.7799999999999994</v>
      </c>
      <c r="S13" s="23">
        <v>9.11</v>
      </c>
      <c r="T13" s="23">
        <v>8.58</v>
      </c>
      <c r="U13" s="23">
        <v>8.65</v>
      </c>
      <c r="V13" s="23">
        <v>8.91</v>
      </c>
      <c r="W13" s="23">
        <v>8.25</v>
      </c>
      <c r="X13" s="23">
        <v>7.88</v>
      </c>
      <c r="Y13" s="24">
        <v>7.36</v>
      </c>
      <c r="Z13" s="72">
        <v>12.329583333333334</v>
      </c>
      <c r="AA13" s="72">
        <v>3.0860478160891183</v>
      </c>
    </row>
    <row r="14" spans="1:27" x14ac:dyDescent="0.2">
      <c r="A14" s="21" t="s">
        <v>12</v>
      </c>
      <c r="B14" s="22">
        <v>16.75</v>
      </c>
      <c r="C14" s="22">
        <v>17.48</v>
      </c>
      <c r="D14" s="22">
        <v>17.559999999999999</v>
      </c>
      <c r="E14" s="22">
        <v>16.88</v>
      </c>
      <c r="F14" s="22">
        <v>16.46</v>
      </c>
      <c r="G14" s="22">
        <v>16.59</v>
      </c>
      <c r="H14" s="22">
        <v>16.829999999999998</v>
      </c>
      <c r="I14" s="22">
        <v>16.95</v>
      </c>
      <c r="J14" s="22">
        <v>16.12</v>
      </c>
      <c r="K14" s="22">
        <v>14.16</v>
      </c>
      <c r="L14" s="22">
        <v>14.14</v>
      </c>
      <c r="M14" s="22">
        <v>12.89</v>
      </c>
      <c r="N14" s="22">
        <v>12.8</v>
      </c>
      <c r="O14" s="22">
        <v>13.09</v>
      </c>
      <c r="P14" s="22">
        <v>12.66</v>
      </c>
      <c r="Q14" s="22">
        <v>11.67</v>
      </c>
      <c r="R14" s="22">
        <v>10.36</v>
      </c>
      <c r="S14" s="23">
        <v>9.8000000000000007</v>
      </c>
      <c r="T14" s="23">
        <v>9.57</v>
      </c>
      <c r="U14" s="23">
        <v>9.35</v>
      </c>
      <c r="V14" s="23">
        <v>9.08</v>
      </c>
      <c r="W14" s="23">
        <v>7.97</v>
      </c>
      <c r="X14" s="23">
        <v>8.0299999999999994</v>
      </c>
      <c r="Y14" s="24">
        <v>8</v>
      </c>
      <c r="Z14" s="72">
        <v>13.132916666666667</v>
      </c>
      <c r="AA14" s="72">
        <v>3.4368684927171498</v>
      </c>
    </row>
    <row r="15" spans="1:27" x14ac:dyDescent="0.2">
      <c r="A15" s="21" t="s">
        <v>13</v>
      </c>
      <c r="B15" s="25">
        <v>28.81</v>
      </c>
      <c r="C15" s="25">
        <v>28.27</v>
      </c>
      <c r="D15" s="25">
        <v>27.58</v>
      </c>
      <c r="E15" s="25">
        <v>28.44</v>
      </c>
      <c r="F15" s="25">
        <v>29.05</v>
      </c>
      <c r="G15" s="25">
        <v>27.36</v>
      </c>
      <c r="H15" s="25">
        <v>26.35</v>
      </c>
      <c r="I15" s="25">
        <v>25.32</v>
      </c>
      <c r="J15" s="25">
        <v>23.05</v>
      </c>
      <c r="K15" s="25">
        <v>24.35</v>
      </c>
      <c r="L15" s="25">
        <v>25.21</v>
      </c>
      <c r="M15" s="25">
        <v>23.19</v>
      </c>
      <c r="N15" s="25">
        <v>24.6</v>
      </c>
      <c r="O15" s="25">
        <v>23.81</v>
      </c>
      <c r="P15" s="25">
        <v>25.29</v>
      </c>
      <c r="Q15" s="25">
        <v>24.39</v>
      </c>
      <c r="R15" s="25">
        <v>24.25</v>
      </c>
      <c r="S15" s="26">
        <v>23.3</v>
      </c>
      <c r="T15" s="26">
        <v>22.89</v>
      </c>
      <c r="U15" s="26">
        <v>21.94</v>
      </c>
      <c r="V15" s="26">
        <v>21.23</v>
      </c>
      <c r="W15" s="26">
        <v>20.67</v>
      </c>
      <c r="X15" s="26">
        <v>19.75</v>
      </c>
      <c r="Y15" s="27">
        <v>19.13</v>
      </c>
      <c r="Z15" s="72">
        <v>24.509583333333328</v>
      </c>
      <c r="AA15" s="72">
        <v>2.8257411173564755</v>
      </c>
    </row>
    <row r="16" spans="1:27" x14ac:dyDescent="0.2">
      <c r="A16" s="21" t="s">
        <v>14</v>
      </c>
      <c r="B16" s="28">
        <v>13.57</v>
      </c>
      <c r="C16" s="28">
        <v>14.35</v>
      </c>
      <c r="D16" s="28">
        <v>13.73</v>
      </c>
      <c r="E16" s="28">
        <v>13.26</v>
      </c>
      <c r="F16" s="28">
        <v>13.98</v>
      </c>
      <c r="G16" s="28">
        <v>13.14</v>
      </c>
      <c r="H16" s="28">
        <v>12.56</v>
      </c>
      <c r="I16" s="28">
        <v>13.48</v>
      </c>
      <c r="J16" s="28">
        <v>13.7</v>
      </c>
      <c r="K16" s="28">
        <v>13.37</v>
      </c>
      <c r="L16" s="28">
        <v>11.96</v>
      </c>
      <c r="M16" s="28">
        <v>14.61</v>
      </c>
      <c r="N16" s="28">
        <v>15.31</v>
      </c>
      <c r="O16" s="28">
        <v>15.67</v>
      </c>
      <c r="P16" s="28">
        <v>15.1</v>
      </c>
      <c r="Q16" s="28">
        <v>17.510000000000002</v>
      </c>
      <c r="R16" s="28">
        <v>18.260000000000002</v>
      </c>
      <c r="S16" s="29">
        <v>20.28</v>
      </c>
      <c r="T16" s="29">
        <v>20.28</v>
      </c>
      <c r="U16" s="29">
        <v>19.36</v>
      </c>
      <c r="V16" s="29">
        <v>20.02</v>
      </c>
      <c r="W16" s="29">
        <v>21.16</v>
      </c>
      <c r="X16" s="29">
        <v>20.98</v>
      </c>
      <c r="Y16" s="30">
        <v>23.28</v>
      </c>
      <c r="Z16" s="72">
        <v>16.205000000000002</v>
      </c>
      <c r="AA16" s="72">
        <v>3.3523372767952826</v>
      </c>
    </row>
    <row r="17" spans="1:27" x14ac:dyDescent="0.2">
      <c r="A17" s="31" t="s">
        <v>15</v>
      </c>
      <c r="B17" s="32">
        <v>6</v>
      </c>
      <c r="C17" s="32">
        <v>6.65</v>
      </c>
      <c r="D17" s="32">
        <v>6.62</v>
      </c>
      <c r="E17" s="32">
        <v>6.75</v>
      </c>
      <c r="F17" s="32">
        <v>6.09</v>
      </c>
      <c r="G17" s="32">
        <v>6.47</v>
      </c>
      <c r="H17" s="32">
        <v>6.61</v>
      </c>
      <c r="I17" s="32">
        <v>5.69</v>
      </c>
      <c r="J17" s="32">
        <v>6.6</v>
      </c>
      <c r="K17" s="32">
        <v>5.45</v>
      </c>
      <c r="L17" s="32">
        <v>6.31</v>
      </c>
      <c r="M17" s="32">
        <v>7.6</v>
      </c>
      <c r="N17" s="32">
        <v>8.25</v>
      </c>
      <c r="O17" s="32">
        <v>9.49</v>
      </c>
      <c r="P17" s="32">
        <v>10.5</v>
      </c>
      <c r="Q17" s="32">
        <v>12.14</v>
      </c>
      <c r="R17" s="32">
        <v>13.4</v>
      </c>
      <c r="S17" s="33">
        <v>14</v>
      </c>
      <c r="T17" s="33">
        <v>16.28</v>
      </c>
      <c r="U17" s="33">
        <v>17.87</v>
      </c>
      <c r="V17" s="33">
        <v>17.13</v>
      </c>
      <c r="W17" s="33">
        <v>18.350000000000001</v>
      </c>
      <c r="X17" s="33">
        <v>20.3</v>
      </c>
      <c r="Y17" s="34">
        <v>25.46</v>
      </c>
      <c r="Z17" s="73">
        <v>10.83375</v>
      </c>
      <c r="AA17" s="73">
        <v>5.6903058773901485</v>
      </c>
    </row>
    <row r="18" spans="1:27" x14ac:dyDescent="0.2">
      <c r="A18" s="17" t="s">
        <v>124</v>
      </c>
      <c r="B18" s="35">
        <v>-11.98</v>
      </c>
      <c r="C18" s="35">
        <v>-10.65</v>
      </c>
      <c r="D18" s="35">
        <v>-14.49</v>
      </c>
      <c r="E18" s="35">
        <v>-11.94</v>
      </c>
      <c r="F18" s="35">
        <v>-12.05</v>
      </c>
      <c r="G18" s="35">
        <v>-15.44</v>
      </c>
      <c r="H18" s="35">
        <v>-17.38</v>
      </c>
      <c r="I18" s="35">
        <v>-19.690000000000001</v>
      </c>
      <c r="J18" s="35">
        <v>-20.78</v>
      </c>
      <c r="K18" s="35">
        <v>-25.25</v>
      </c>
      <c r="L18" s="35">
        <v>-27.82</v>
      </c>
      <c r="M18" s="35">
        <v>-33.75</v>
      </c>
      <c r="N18" s="35">
        <v>-31.22</v>
      </c>
      <c r="O18" s="35">
        <v>-32.71</v>
      </c>
      <c r="P18" s="36">
        <v>-31.04</v>
      </c>
      <c r="Q18" s="35">
        <v>-28.62</v>
      </c>
      <c r="R18" s="36">
        <v>-31.85</v>
      </c>
      <c r="S18" s="36">
        <v>-34.78</v>
      </c>
      <c r="T18" s="36">
        <v>-34.020000000000003</v>
      </c>
      <c r="U18" s="36">
        <v>-40.090000000000003</v>
      </c>
      <c r="V18" s="36">
        <v>-39.06</v>
      </c>
      <c r="W18" s="36">
        <v>-41.92</v>
      </c>
      <c r="X18" s="36">
        <v>-41.35</v>
      </c>
      <c r="Y18" s="40">
        <v>-25.98</v>
      </c>
      <c r="Z18" s="53">
        <v>-26.41083333333334</v>
      </c>
      <c r="AA18" s="53">
        <v>10.232193405328971</v>
      </c>
    </row>
    <row r="19" spans="1:27" x14ac:dyDescent="0.2">
      <c r="A19" s="37" t="s">
        <v>16</v>
      </c>
      <c r="B19" s="25">
        <v>2.11</v>
      </c>
      <c r="C19" s="25">
        <v>2.4300000000000002</v>
      </c>
      <c r="D19" s="25">
        <v>2.35</v>
      </c>
      <c r="E19" s="25">
        <v>2.0699999999999998</v>
      </c>
      <c r="F19" s="25">
        <v>2.2000000000000002</v>
      </c>
      <c r="G19" s="25">
        <v>1.4</v>
      </c>
      <c r="H19" s="25">
        <v>1.22</v>
      </c>
      <c r="I19" s="25">
        <v>0.3</v>
      </c>
      <c r="J19" s="25">
        <v>0.32</v>
      </c>
      <c r="K19" s="25">
        <v>-1</v>
      </c>
      <c r="L19" s="25">
        <v>-1.77</v>
      </c>
      <c r="M19" s="25">
        <v>-3.47</v>
      </c>
      <c r="N19" s="25">
        <v>-1.72</v>
      </c>
      <c r="O19" s="25">
        <v>-0.85</v>
      </c>
      <c r="P19" s="26">
        <v>0</v>
      </c>
      <c r="Q19" s="25">
        <v>0.56999999999999995</v>
      </c>
      <c r="R19" s="26">
        <v>0.38</v>
      </c>
      <c r="S19" s="26">
        <v>0.68</v>
      </c>
      <c r="T19" s="26">
        <v>1.32</v>
      </c>
      <c r="U19" s="26">
        <v>0.96</v>
      </c>
      <c r="V19" s="26">
        <v>0.59</v>
      </c>
      <c r="W19" s="26">
        <v>0.66</v>
      </c>
      <c r="X19" s="26">
        <v>0.97</v>
      </c>
      <c r="Y19" s="27">
        <v>5.65</v>
      </c>
      <c r="Z19" s="72">
        <v>0.72375000000000023</v>
      </c>
      <c r="AA19" s="72">
        <v>1.7836353022140898</v>
      </c>
    </row>
    <row r="20" spans="1:27" x14ac:dyDescent="0.2">
      <c r="A20" s="37" t="s">
        <v>17</v>
      </c>
      <c r="B20" s="25">
        <v>9.5399999999999991</v>
      </c>
      <c r="C20" s="25">
        <v>9.75</v>
      </c>
      <c r="D20" s="25">
        <v>9.3800000000000008</v>
      </c>
      <c r="E20" s="25">
        <v>9.4600000000000009</v>
      </c>
      <c r="F20" s="25">
        <v>9.6999999999999993</v>
      </c>
      <c r="G20" s="25">
        <v>8.84</v>
      </c>
      <c r="H20" s="25">
        <v>8.58</v>
      </c>
      <c r="I20" s="25">
        <v>8.1</v>
      </c>
      <c r="J20" s="25">
        <v>7.62</v>
      </c>
      <c r="K20" s="25">
        <v>7.29</v>
      </c>
      <c r="L20" s="25">
        <v>7.68</v>
      </c>
      <c r="M20" s="25">
        <v>8.3699999999999992</v>
      </c>
      <c r="N20" s="25">
        <v>9.16</v>
      </c>
      <c r="O20" s="25">
        <v>9.64</v>
      </c>
      <c r="P20" s="26">
        <v>10.38</v>
      </c>
      <c r="Q20" s="25">
        <v>11.9</v>
      </c>
      <c r="R20" s="26">
        <v>12.99</v>
      </c>
      <c r="S20" s="26">
        <v>14.23</v>
      </c>
      <c r="T20" s="26">
        <v>15.58</v>
      </c>
      <c r="U20" s="26">
        <v>15.7</v>
      </c>
      <c r="V20" s="26">
        <v>15.33</v>
      </c>
      <c r="W20" s="26">
        <v>16.25</v>
      </c>
      <c r="X20" s="26">
        <v>17.79</v>
      </c>
      <c r="Y20" s="27">
        <v>23.77</v>
      </c>
      <c r="Z20" s="72">
        <v>11.542916666666668</v>
      </c>
      <c r="AA20" s="72">
        <v>4.0899829692072975</v>
      </c>
    </row>
    <row r="21" spans="1:27" x14ac:dyDescent="0.2">
      <c r="A21" s="37" t="s">
        <v>18</v>
      </c>
      <c r="B21" s="25">
        <v>20.34</v>
      </c>
      <c r="C21" s="25">
        <v>21.53</v>
      </c>
      <c r="D21" s="25">
        <v>20.93</v>
      </c>
      <c r="E21" s="25">
        <v>20.99</v>
      </c>
      <c r="F21" s="25">
        <v>21.48</v>
      </c>
      <c r="G21" s="25">
        <v>20.41</v>
      </c>
      <c r="H21" s="25">
        <v>20.079999999999998</v>
      </c>
      <c r="I21" s="25">
        <v>19.690000000000001</v>
      </c>
      <c r="J21" s="25">
        <v>20.34</v>
      </c>
      <c r="K21" s="25">
        <v>19.100000000000001</v>
      </c>
      <c r="L21" s="25">
        <v>19.100000000000001</v>
      </c>
      <c r="M21" s="25">
        <v>21.96</v>
      </c>
      <c r="N21" s="25">
        <v>23.64</v>
      </c>
      <c r="O21" s="25">
        <v>25.03</v>
      </c>
      <c r="P21" s="26">
        <v>25.47</v>
      </c>
      <c r="Q21" s="25">
        <v>29.32</v>
      </c>
      <c r="R21" s="26">
        <v>31.25</v>
      </c>
      <c r="S21" s="26">
        <v>33.659999999999997</v>
      </c>
      <c r="T21" s="26">
        <v>36.92</v>
      </c>
      <c r="U21" s="26">
        <v>38.74</v>
      </c>
      <c r="V21" s="26">
        <v>37.979999999999997</v>
      </c>
      <c r="W21" s="26">
        <v>40.07</v>
      </c>
      <c r="X21" s="26">
        <v>43.31</v>
      </c>
      <c r="Y21" s="27">
        <v>50.55</v>
      </c>
      <c r="Z21" s="72">
        <v>27.578750000000003</v>
      </c>
      <c r="AA21" s="72">
        <v>9.1901427876024595</v>
      </c>
    </row>
    <row r="22" spans="1:27" x14ac:dyDescent="0.2">
      <c r="A22" s="31" t="s">
        <v>125</v>
      </c>
      <c r="B22" s="38">
        <v>38.549999999999997</v>
      </c>
      <c r="C22" s="38">
        <v>39.51</v>
      </c>
      <c r="D22" s="38">
        <v>41.06</v>
      </c>
      <c r="E22" s="38">
        <v>39.54</v>
      </c>
      <c r="F22" s="38">
        <v>38.51</v>
      </c>
      <c r="G22" s="38">
        <v>39.770000000000003</v>
      </c>
      <c r="H22" s="38">
        <v>40</v>
      </c>
      <c r="I22" s="38">
        <v>37.979999999999997</v>
      </c>
      <c r="J22" s="38">
        <v>39.75</v>
      </c>
      <c r="K22" s="38">
        <v>36.6</v>
      </c>
      <c r="L22" s="38">
        <v>37.67</v>
      </c>
      <c r="M22" s="38">
        <v>43.48</v>
      </c>
      <c r="N22" s="38">
        <v>45</v>
      </c>
      <c r="O22" s="38">
        <v>48.31</v>
      </c>
      <c r="P22" s="39">
        <v>51.56</v>
      </c>
      <c r="Q22" s="38">
        <v>54.86</v>
      </c>
      <c r="R22" s="39">
        <v>57.14</v>
      </c>
      <c r="S22" s="39">
        <v>59.38</v>
      </c>
      <c r="T22" s="39">
        <v>62.33</v>
      </c>
      <c r="U22" s="39">
        <v>66.22</v>
      </c>
      <c r="V22" s="39">
        <v>64.290000000000006</v>
      </c>
      <c r="W22" s="39">
        <v>65.92</v>
      </c>
      <c r="X22" s="39">
        <v>68.72</v>
      </c>
      <c r="Y22" s="41">
        <v>76.5</v>
      </c>
      <c r="Z22" s="74">
        <v>49.693750000000001</v>
      </c>
      <c r="AA22" s="74">
        <v>12.347982694773844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14.47</v>
      </c>
      <c r="C26" s="18">
        <v>14.35</v>
      </c>
      <c r="D26" s="18">
        <v>14.35</v>
      </c>
      <c r="E26" s="18">
        <v>14.77</v>
      </c>
      <c r="F26" s="18">
        <v>14.57</v>
      </c>
      <c r="G26" s="18">
        <v>18.36</v>
      </c>
      <c r="H26" s="18">
        <v>21.7</v>
      </c>
      <c r="I26" s="18">
        <v>20.62</v>
      </c>
      <c r="J26" s="18">
        <v>20.59</v>
      </c>
      <c r="K26" s="18">
        <v>21.22</v>
      </c>
      <c r="L26" s="18">
        <v>19.52</v>
      </c>
      <c r="M26" s="18">
        <v>19.68</v>
      </c>
      <c r="N26" s="18">
        <v>17.98</v>
      </c>
      <c r="O26" s="18">
        <v>18.84</v>
      </c>
      <c r="P26" s="18">
        <v>19.8</v>
      </c>
      <c r="Q26" s="18">
        <v>20.260000000000002</v>
      </c>
      <c r="R26" s="18">
        <v>20.51</v>
      </c>
      <c r="S26" s="19">
        <v>18.72</v>
      </c>
      <c r="T26" s="19">
        <v>17.95</v>
      </c>
      <c r="U26" s="19">
        <v>17.86</v>
      </c>
      <c r="V26" s="19">
        <v>17.84</v>
      </c>
      <c r="W26" s="19">
        <v>18.3</v>
      </c>
      <c r="X26" s="19">
        <v>20.149999999999999</v>
      </c>
      <c r="Y26" s="20">
        <v>13.91</v>
      </c>
      <c r="Z26" s="71">
        <v>18.179999999999996</v>
      </c>
      <c r="AA26" s="71">
        <v>2.4740373622007628</v>
      </c>
    </row>
    <row r="27" spans="1:27" x14ac:dyDescent="0.2">
      <c r="A27" s="21" t="s">
        <v>20</v>
      </c>
      <c r="B27" s="22">
        <v>14.07</v>
      </c>
      <c r="C27" s="22">
        <v>13.26</v>
      </c>
      <c r="D27" s="22">
        <v>15.34</v>
      </c>
      <c r="E27" s="22">
        <v>13.51</v>
      </c>
      <c r="F27" s="22">
        <v>15.07</v>
      </c>
      <c r="G27" s="22">
        <v>16.670000000000002</v>
      </c>
      <c r="H27" s="22">
        <v>18.510000000000002</v>
      </c>
      <c r="I27" s="22">
        <v>16.489999999999998</v>
      </c>
      <c r="J27" s="22">
        <v>18.010000000000002</v>
      </c>
      <c r="K27" s="22">
        <v>18.86</v>
      </c>
      <c r="L27" s="22">
        <v>18.989999999999998</v>
      </c>
      <c r="M27" s="22">
        <v>17.12</v>
      </c>
      <c r="N27" s="22">
        <v>14.7</v>
      </c>
      <c r="O27" s="22">
        <v>15.81</v>
      </c>
      <c r="P27" s="22">
        <v>14.26</v>
      </c>
      <c r="Q27" s="22">
        <v>13.36</v>
      </c>
      <c r="R27" s="22">
        <v>12.73</v>
      </c>
      <c r="S27" s="23">
        <v>11.97</v>
      </c>
      <c r="T27" s="23">
        <v>11.19</v>
      </c>
      <c r="U27" s="23">
        <v>8.6999999999999993</v>
      </c>
      <c r="V27" s="23">
        <v>10.33</v>
      </c>
      <c r="W27" s="23">
        <v>9.67</v>
      </c>
      <c r="X27" s="23">
        <v>9.17</v>
      </c>
      <c r="Y27" s="24">
        <v>7.06</v>
      </c>
      <c r="Z27" s="72">
        <v>13.952083333333336</v>
      </c>
      <c r="AA27" s="72">
        <v>3.3709423004188972</v>
      </c>
    </row>
    <row r="28" spans="1:27" x14ac:dyDescent="0.2">
      <c r="A28" s="21" t="s">
        <v>21</v>
      </c>
      <c r="B28" s="22">
        <v>22.61</v>
      </c>
      <c r="C28" s="22">
        <v>23.29</v>
      </c>
      <c r="D28" s="22">
        <v>22.38</v>
      </c>
      <c r="E28" s="22">
        <v>20.14</v>
      </c>
      <c r="F28" s="22">
        <v>19.48</v>
      </c>
      <c r="G28" s="22">
        <v>19.16</v>
      </c>
      <c r="H28" s="22">
        <v>17.43</v>
      </c>
      <c r="I28" s="22">
        <v>18.02</v>
      </c>
      <c r="J28" s="22">
        <v>19.73</v>
      </c>
      <c r="K28" s="22">
        <v>18.27</v>
      </c>
      <c r="L28" s="22">
        <v>19.88</v>
      </c>
      <c r="M28" s="22">
        <v>18.34</v>
      </c>
      <c r="N28" s="22">
        <v>17.71</v>
      </c>
      <c r="O28" s="22">
        <v>17.38</v>
      </c>
      <c r="P28" s="22">
        <v>16.91</v>
      </c>
      <c r="Q28" s="22">
        <v>15.44</v>
      </c>
      <c r="R28" s="22">
        <v>14.06</v>
      </c>
      <c r="S28" s="23">
        <v>13</v>
      </c>
      <c r="T28" s="23">
        <v>12.81</v>
      </c>
      <c r="U28" s="23">
        <v>12.04</v>
      </c>
      <c r="V28" s="23">
        <v>11.09</v>
      </c>
      <c r="W28" s="23">
        <v>9.99</v>
      </c>
      <c r="X28" s="23">
        <v>9.6300000000000008</v>
      </c>
      <c r="Y28" s="24">
        <v>10.4</v>
      </c>
      <c r="Z28" s="72">
        <v>16.632916666666667</v>
      </c>
      <c r="AA28" s="72">
        <v>4.1159282107723731</v>
      </c>
    </row>
    <row r="29" spans="1:27" x14ac:dyDescent="0.2">
      <c r="A29" s="21" t="s">
        <v>22</v>
      </c>
      <c r="B29" s="25">
        <v>26.6</v>
      </c>
      <c r="C29" s="25">
        <v>27.29</v>
      </c>
      <c r="D29" s="25">
        <v>25.82</v>
      </c>
      <c r="E29" s="25">
        <v>27.87</v>
      </c>
      <c r="F29" s="25">
        <v>27.2</v>
      </c>
      <c r="G29" s="25">
        <v>24.75</v>
      </c>
      <c r="H29" s="25">
        <v>23.15</v>
      </c>
      <c r="I29" s="25">
        <v>24.13</v>
      </c>
      <c r="J29" s="25">
        <v>22.68</v>
      </c>
      <c r="K29" s="25">
        <v>23.22</v>
      </c>
      <c r="L29" s="25">
        <v>23.57</v>
      </c>
      <c r="M29" s="25">
        <v>22.32</v>
      </c>
      <c r="N29" s="25">
        <v>24.19</v>
      </c>
      <c r="O29" s="25">
        <v>21.62</v>
      </c>
      <c r="P29" s="25">
        <v>20.93</v>
      </c>
      <c r="Q29" s="25">
        <v>21.93</v>
      </c>
      <c r="R29" s="25">
        <v>21.96</v>
      </c>
      <c r="S29" s="26">
        <v>22.85</v>
      </c>
      <c r="T29" s="26">
        <v>23.06</v>
      </c>
      <c r="U29" s="26">
        <v>23.76</v>
      </c>
      <c r="V29" s="26">
        <v>21.69</v>
      </c>
      <c r="W29" s="26">
        <v>20.67</v>
      </c>
      <c r="X29" s="26">
        <v>20.77</v>
      </c>
      <c r="Y29" s="27">
        <v>21.65</v>
      </c>
      <c r="Z29" s="72">
        <v>23.486666666666665</v>
      </c>
      <c r="AA29" s="72">
        <v>2.1332271259794435</v>
      </c>
    </row>
    <row r="30" spans="1:27" x14ac:dyDescent="0.2">
      <c r="A30" s="31" t="s">
        <v>23</v>
      </c>
      <c r="B30" s="32">
        <v>22.24</v>
      </c>
      <c r="C30" s="32">
        <v>21.8</v>
      </c>
      <c r="D30" s="32">
        <v>22.11</v>
      </c>
      <c r="E30" s="32">
        <v>23.72</v>
      </c>
      <c r="F30" s="32">
        <v>23.68</v>
      </c>
      <c r="G30" s="32">
        <v>21.05</v>
      </c>
      <c r="H30" s="32">
        <v>19.21</v>
      </c>
      <c r="I30" s="32">
        <v>20.73</v>
      </c>
      <c r="J30" s="32">
        <v>18.989999999999998</v>
      </c>
      <c r="K30" s="32">
        <v>18.43</v>
      </c>
      <c r="L30" s="32">
        <v>18.05</v>
      </c>
      <c r="M30" s="32">
        <v>22.54</v>
      </c>
      <c r="N30" s="32">
        <v>25.43</v>
      </c>
      <c r="O30" s="32">
        <v>26.34</v>
      </c>
      <c r="P30" s="32">
        <v>28.1</v>
      </c>
      <c r="Q30" s="32">
        <v>29</v>
      </c>
      <c r="R30" s="32">
        <v>30.74</v>
      </c>
      <c r="S30" s="33">
        <v>33.46</v>
      </c>
      <c r="T30" s="33">
        <v>34.99</v>
      </c>
      <c r="U30" s="33">
        <v>37.630000000000003</v>
      </c>
      <c r="V30" s="33">
        <v>39.04</v>
      </c>
      <c r="W30" s="33">
        <v>41.37</v>
      </c>
      <c r="X30" s="33">
        <v>40.28</v>
      </c>
      <c r="Y30" s="34">
        <v>46.98</v>
      </c>
      <c r="Z30" s="73">
        <v>27.74625</v>
      </c>
      <c r="AA30" s="73">
        <v>8.3995542389488485</v>
      </c>
    </row>
    <row r="31" spans="1:27" x14ac:dyDescent="0.2">
      <c r="A31" s="17" t="s">
        <v>126</v>
      </c>
      <c r="B31" s="35">
        <v>-8.9</v>
      </c>
      <c r="C31" s="35">
        <v>-8.91</v>
      </c>
      <c r="D31" s="35">
        <v>-9.19</v>
      </c>
      <c r="E31" s="35">
        <v>-8.89</v>
      </c>
      <c r="F31" s="35">
        <v>-8.59</v>
      </c>
      <c r="G31" s="35">
        <v>-11.38</v>
      </c>
      <c r="H31" s="35">
        <v>-16.48</v>
      </c>
      <c r="I31" s="35">
        <v>-14.78</v>
      </c>
      <c r="J31" s="35">
        <v>-12.69</v>
      </c>
      <c r="K31" s="35">
        <v>-14.02</v>
      </c>
      <c r="L31" s="35">
        <v>-12.33</v>
      </c>
      <c r="M31" s="35">
        <v>-13.64</v>
      </c>
      <c r="N31" s="35">
        <v>-13.11</v>
      </c>
      <c r="O31" s="35">
        <v>-15.38</v>
      </c>
      <c r="P31" s="36">
        <v>-14.69</v>
      </c>
      <c r="Q31" s="35">
        <v>-14.64</v>
      </c>
      <c r="R31" s="36">
        <v>-16.510000000000002</v>
      </c>
      <c r="S31" s="36">
        <v>-15</v>
      </c>
      <c r="T31" s="36">
        <v>-14.19</v>
      </c>
      <c r="U31" s="36">
        <v>-14.29</v>
      </c>
      <c r="V31" s="36">
        <v>-15.22</v>
      </c>
      <c r="W31" s="36">
        <v>-16.46</v>
      </c>
      <c r="X31" s="36">
        <v>-18.920000000000002</v>
      </c>
      <c r="Y31" s="40">
        <v>-10</v>
      </c>
      <c r="Z31" s="53">
        <v>-13.258750000000001</v>
      </c>
      <c r="AA31" s="53">
        <v>2.9061753029203672</v>
      </c>
    </row>
    <row r="32" spans="1:27" x14ac:dyDescent="0.2">
      <c r="A32" s="37" t="s">
        <v>24</v>
      </c>
      <c r="B32" s="25">
        <v>-0.67</v>
      </c>
      <c r="C32" s="25">
        <v>-0.56999999999999995</v>
      </c>
      <c r="D32" s="25">
        <v>-0.78</v>
      </c>
      <c r="E32" s="25">
        <v>-0.66</v>
      </c>
      <c r="F32" s="25">
        <v>-1.05</v>
      </c>
      <c r="G32" s="25">
        <v>-2.31</v>
      </c>
      <c r="H32" s="25">
        <v>-3.68</v>
      </c>
      <c r="I32" s="25">
        <v>-3.1</v>
      </c>
      <c r="J32" s="25">
        <v>-2.91</v>
      </c>
      <c r="K32" s="25">
        <v>-3.34</v>
      </c>
      <c r="L32" s="25">
        <v>-2.58</v>
      </c>
      <c r="M32" s="25">
        <v>-2.67</v>
      </c>
      <c r="N32" s="25">
        <v>-1.66</v>
      </c>
      <c r="O32" s="25">
        <v>-2.1800000000000002</v>
      </c>
      <c r="P32" s="26">
        <v>-2.31</v>
      </c>
      <c r="Q32" s="25">
        <v>-2.61</v>
      </c>
      <c r="R32" s="26">
        <v>-2.6</v>
      </c>
      <c r="S32" s="26">
        <v>-1.79</v>
      </c>
      <c r="T32" s="26">
        <v>-1.39</v>
      </c>
      <c r="U32" s="26">
        <v>-0.73</v>
      </c>
      <c r="V32" s="26">
        <v>-1.25</v>
      </c>
      <c r="W32" s="26">
        <v>-1.1599999999999999</v>
      </c>
      <c r="X32" s="26">
        <v>-2.04</v>
      </c>
      <c r="Y32" s="27">
        <v>0.26</v>
      </c>
      <c r="Z32" s="72">
        <v>-1.8241666666666665</v>
      </c>
      <c r="AA32" s="72">
        <v>1.025297058403571</v>
      </c>
    </row>
    <row r="33" spans="1:28" x14ac:dyDescent="0.2">
      <c r="A33" s="37" t="s">
        <v>25</v>
      </c>
      <c r="B33" s="25">
        <v>0.93</v>
      </c>
      <c r="C33" s="25">
        <v>0.92</v>
      </c>
      <c r="D33" s="25">
        <v>0.86</v>
      </c>
      <c r="E33" s="25">
        <v>1.1399999999999999</v>
      </c>
      <c r="F33" s="25">
        <v>1.06</v>
      </c>
      <c r="G33" s="25">
        <v>0.66</v>
      </c>
      <c r="H33" s="25">
        <v>0.4</v>
      </c>
      <c r="I33" s="25">
        <v>0.6</v>
      </c>
      <c r="J33" s="25">
        <v>0.48</v>
      </c>
      <c r="K33" s="25">
        <v>0.39</v>
      </c>
      <c r="L33" s="25">
        <v>0.47</v>
      </c>
      <c r="M33" s="25">
        <v>0.62</v>
      </c>
      <c r="N33" s="25">
        <v>0.96</v>
      </c>
      <c r="O33" s="25">
        <v>0.8</v>
      </c>
      <c r="P33" s="26">
        <v>0.92</v>
      </c>
      <c r="Q33" s="25">
        <v>1.1399999999999999</v>
      </c>
      <c r="R33" s="26">
        <v>1.33</v>
      </c>
      <c r="S33" s="26">
        <v>1.81</v>
      </c>
      <c r="T33" s="26">
        <v>2.08</v>
      </c>
      <c r="U33" s="26">
        <v>2.65</v>
      </c>
      <c r="V33" s="26">
        <v>2.63</v>
      </c>
      <c r="W33" s="26">
        <v>2.97</v>
      </c>
      <c r="X33" s="26">
        <v>2.77</v>
      </c>
      <c r="Y33" s="27">
        <v>4.2699999999999996</v>
      </c>
      <c r="Z33" s="72">
        <v>1.3691666666666666</v>
      </c>
      <c r="AA33" s="72">
        <v>1.0123537647124825</v>
      </c>
    </row>
    <row r="34" spans="1:28" x14ac:dyDescent="0.2">
      <c r="A34" s="37" t="s">
        <v>26</v>
      </c>
      <c r="B34" s="25">
        <v>4.2</v>
      </c>
      <c r="C34" s="25">
        <v>4.09</v>
      </c>
      <c r="D34" s="25">
        <v>4.2699999999999996</v>
      </c>
      <c r="E34" s="25">
        <v>4.5999999999999996</v>
      </c>
      <c r="F34" s="25">
        <v>4.59</v>
      </c>
      <c r="G34" s="25">
        <v>3.92</v>
      </c>
      <c r="H34" s="25">
        <v>3.46</v>
      </c>
      <c r="I34" s="25">
        <v>3.75</v>
      </c>
      <c r="J34" s="25">
        <v>3.35</v>
      </c>
      <c r="K34" s="25">
        <v>3.33</v>
      </c>
      <c r="L34" s="25">
        <v>3.01</v>
      </c>
      <c r="M34" s="25">
        <v>4.21</v>
      </c>
      <c r="N34" s="25">
        <v>5.0999999999999996</v>
      </c>
      <c r="O34" s="25">
        <v>5.32</v>
      </c>
      <c r="P34" s="26">
        <v>5.83</v>
      </c>
      <c r="Q34" s="25">
        <v>6.08</v>
      </c>
      <c r="R34" s="26">
        <v>6.72</v>
      </c>
      <c r="S34" s="26">
        <v>7.5</v>
      </c>
      <c r="T34" s="26">
        <v>8.0299999999999994</v>
      </c>
      <c r="U34" s="26">
        <v>9.0500000000000007</v>
      </c>
      <c r="V34" s="26">
        <v>9.58</v>
      </c>
      <c r="W34" s="26">
        <v>10.76</v>
      </c>
      <c r="X34" s="26">
        <v>9.7100000000000009</v>
      </c>
      <c r="Y34" s="27">
        <v>12.38</v>
      </c>
      <c r="Z34" s="72">
        <v>5.9516666666666671</v>
      </c>
      <c r="AA34" s="72">
        <v>2.6649996601136356</v>
      </c>
    </row>
    <row r="35" spans="1:28" x14ac:dyDescent="0.2">
      <c r="A35" s="31" t="s">
        <v>127</v>
      </c>
      <c r="B35" s="38">
        <v>10.79</v>
      </c>
      <c r="C35" s="38">
        <v>11.29</v>
      </c>
      <c r="D35" s="38">
        <v>11.28</v>
      </c>
      <c r="E35" s="38">
        <v>11.57</v>
      </c>
      <c r="F35" s="38">
        <v>11.54</v>
      </c>
      <c r="G35" s="38">
        <v>10.220000000000001</v>
      </c>
      <c r="H35" s="38">
        <v>9.7200000000000006</v>
      </c>
      <c r="I35" s="38">
        <v>10.52</v>
      </c>
      <c r="J35" s="38">
        <v>10.029999999999999</v>
      </c>
      <c r="K35" s="38">
        <v>9.3699999999999992</v>
      </c>
      <c r="L35" s="38">
        <v>9.1999999999999993</v>
      </c>
      <c r="M35" s="38">
        <v>12.21</v>
      </c>
      <c r="N35" s="38">
        <v>13.13</v>
      </c>
      <c r="O35" s="38">
        <v>14.1</v>
      </c>
      <c r="P35" s="39">
        <v>15.71</v>
      </c>
      <c r="Q35" s="38">
        <v>15.09</v>
      </c>
      <c r="R35" s="39">
        <v>16.05</v>
      </c>
      <c r="S35" s="39">
        <v>17.39</v>
      </c>
      <c r="T35" s="39">
        <v>18.7</v>
      </c>
      <c r="U35" s="39">
        <v>20.51</v>
      </c>
      <c r="V35" s="39">
        <v>22.22</v>
      </c>
      <c r="W35" s="39">
        <v>24.24</v>
      </c>
      <c r="X35" s="39">
        <v>22.13</v>
      </c>
      <c r="Y35" s="41">
        <v>25.49</v>
      </c>
      <c r="Z35" s="74">
        <v>14.6875</v>
      </c>
      <c r="AA35" s="74">
        <v>5.0622440890766311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-22.34</v>
      </c>
      <c r="C40" s="25">
        <v>-26.31</v>
      </c>
      <c r="D40" s="25">
        <v>-22.18</v>
      </c>
      <c r="E40" s="25">
        <v>-26.19</v>
      </c>
      <c r="F40" s="25">
        <v>-30.38</v>
      </c>
      <c r="G40" s="25">
        <v>-41.77</v>
      </c>
      <c r="H40" s="25">
        <v>-46.3</v>
      </c>
      <c r="I40" s="25">
        <v>-35.53</v>
      </c>
      <c r="J40" s="25">
        <v>-31.98</v>
      </c>
      <c r="K40" s="25">
        <v>-34.700000000000003</v>
      </c>
      <c r="L40" s="25">
        <v>-22.8</v>
      </c>
      <c r="M40" s="25">
        <v>-36.28</v>
      </c>
      <c r="N40" s="25">
        <v>-39.71</v>
      </c>
      <c r="O40" s="25">
        <v>-43.48</v>
      </c>
      <c r="P40" s="25">
        <v>-38.46</v>
      </c>
      <c r="Q40" s="25">
        <v>-39.29</v>
      </c>
      <c r="R40" s="25">
        <v>-40.270000000000003</v>
      </c>
      <c r="S40" s="25">
        <v>-37.97</v>
      </c>
      <c r="T40" s="18">
        <v>-42.92</v>
      </c>
      <c r="U40" s="18">
        <v>-38.270000000000003</v>
      </c>
      <c r="V40" s="18">
        <v>-43.02</v>
      </c>
      <c r="W40" s="18">
        <v>-45.88</v>
      </c>
      <c r="X40" s="20">
        <v>-40.79</v>
      </c>
      <c r="Z40" s="75">
        <v>-35.948695652173903</v>
      </c>
      <c r="AA40" s="71">
        <v>7.5756753700415276</v>
      </c>
      <c r="AB40" s="47"/>
    </row>
    <row r="41" spans="1:28" x14ac:dyDescent="0.2">
      <c r="A41" s="48" t="s">
        <v>118</v>
      </c>
      <c r="B41" s="28">
        <v>-10.45</v>
      </c>
      <c r="C41" s="28">
        <v>-11.76</v>
      </c>
      <c r="D41" s="28">
        <v>-11.23</v>
      </c>
      <c r="E41" s="28">
        <v>-11.16</v>
      </c>
      <c r="F41" s="28">
        <v>-14.23</v>
      </c>
      <c r="G41" s="28">
        <v>-21.17</v>
      </c>
      <c r="H41" s="28">
        <v>-23.3</v>
      </c>
      <c r="I41" s="28">
        <v>-19.59</v>
      </c>
      <c r="J41" s="28">
        <v>-19.21</v>
      </c>
      <c r="K41" s="28">
        <v>-19.3</v>
      </c>
      <c r="L41" s="28">
        <v>-13.02</v>
      </c>
      <c r="M41" s="28">
        <v>-19.78</v>
      </c>
      <c r="N41" s="28">
        <v>-20.239999999999998</v>
      </c>
      <c r="O41" s="28">
        <v>-21.52</v>
      </c>
      <c r="P41" s="28">
        <v>-20.88</v>
      </c>
      <c r="Q41" s="28">
        <v>-20.62</v>
      </c>
      <c r="R41" s="28">
        <v>-20.47</v>
      </c>
      <c r="S41" s="28">
        <v>-18.350000000000001</v>
      </c>
      <c r="T41" s="25">
        <v>-16.77</v>
      </c>
      <c r="U41" s="25">
        <v>-17.61</v>
      </c>
      <c r="V41" s="25">
        <v>-19.09</v>
      </c>
      <c r="W41" s="25">
        <v>-19.440000000000001</v>
      </c>
      <c r="X41" s="27">
        <v>-19.86</v>
      </c>
      <c r="Z41" s="76">
        <v>-17.784782608695654</v>
      </c>
      <c r="AA41" s="77">
        <v>3.8178562161187308</v>
      </c>
    </row>
    <row r="42" spans="1:28" x14ac:dyDescent="0.2">
      <c r="A42" s="49" t="s">
        <v>119</v>
      </c>
      <c r="B42" s="32">
        <v>-2.17</v>
      </c>
      <c r="C42" s="32">
        <v>-2.76</v>
      </c>
      <c r="D42" s="32">
        <v>-2.0699999999999998</v>
      </c>
      <c r="E42" s="32">
        <v>-2.0699999999999998</v>
      </c>
      <c r="F42" s="32">
        <v>-4.37</v>
      </c>
      <c r="G42" s="32">
        <v>-8.4700000000000006</v>
      </c>
      <c r="H42" s="32">
        <v>-9.1199999999999992</v>
      </c>
      <c r="I42" s="32">
        <v>-7.32</v>
      </c>
      <c r="J42" s="32">
        <v>-7.92</v>
      </c>
      <c r="K42" s="32">
        <v>-8</v>
      </c>
      <c r="L42" s="32">
        <v>-4.4800000000000004</v>
      </c>
      <c r="M42" s="32">
        <v>-5.97</v>
      </c>
      <c r="N42" s="32">
        <v>-6.08</v>
      </c>
      <c r="O42" s="32">
        <v>-6.94</v>
      </c>
      <c r="P42" s="32">
        <v>-7.36</v>
      </c>
      <c r="Q42" s="32">
        <v>-6.55</v>
      </c>
      <c r="R42" s="32">
        <v>-6.29</v>
      </c>
      <c r="S42" s="32">
        <v>-4.5999999999999996</v>
      </c>
      <c r="T42" s="32">
        <v>-3.79</v>
      </c>
      <c r="U42" s="32">
        <v>-3.56</v>
      </c>
      <c r="V42" s="32">
        <v>-3.53</v>
      </c>
      <c r="W42" s="32">
        <v>-5.57</v>
      </c>
      <c r="X42" s="34">
        <v>-2.89</v>
      </c>
      <c r="Z42" s="78">
        <v>-5.2991304347826089</v>
      </c>
      <c r="AA42" s="73">
        <v>2.2040498118514762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-41.05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-19.03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v>-4.5999999999999996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73.260000000000005</v>
      </c>
      <c r="C50" s="20">
        <v>68.55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51.57</v>
      </c>
      <c r="C51" s="63">
        <v>44.93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30.43</v>
      </c>
      <c r="C52" s="34">
        <v>23.71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-46.3</v>
      </c>
      <c r="F54" s="3"/>
      <c r="G54" s="103" t="s">
        <v>79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v>-45.88</v>
      </c>
    </row>
    <row r="55" spans="1:27" ht="12" customHeight="1" x14ac:dyDescent="0.25">
      <c r="A55" s="3"/>
      <c r="B55" s="55" t="s">
        <v>64</v>
      </c>
      <c r="C55" s="55"/>
      <c r="D55" s="56"/>
      <c r="E55" s="79">
        <v>-23.3</v>
      </c>
      <c r="F55" s="3"/>
      <c r="G55" s="104" t="s">
        <v>79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v>-19.440000000000001</v>
      </c>
    </row>
    <row r="56" spans="1:27" ht="12" customHeight="1" x14ac:dyDescent="0.25">
      <c r="A56" s="3"/>
      <c r="B56" s="57" t="s">
        <v>66</v>
      </c>
      <c r="C56" s="57"/>
      <c r="D56" s="58"/>
      <c r="E56" s="80">
        <v>-9.1199999999999992</v>
      </c>
      <c r="F56" s="64"/>
      <c r="G56" s="105" t="s">
        <v>79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v>-5.57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92.87</v>
      </c>
      <c r="C60" s="18">
        <v>92.08</v>
      </c>
      <c r="D60" s="18">
        <v>92.05</v>
      </c>
      <c r="E60" s="18">
        <v>92.31</v>
      </c>
      <c r="F60" s="18">
        <v>93.2</v>
      </c>
      <c r="G60" s="18">
        <v>92.45</v>
      </c>
      <c r="H60" s="18">
        <v>92.38</v>
      </c>
      <c r="I60" s="18">
        <v>92.94</v>
      </c>
      <c r="J60" s="18">
        <v>92.25</v>
      </c>
      <c r="K60" s="18">
        <v>93.45</v>
      </c>
      <c r="L60" s="18">
        <v>92.84</v>
      </c>
      <c r="M60" s="18">
        <v>91.25</v>
      </c>
      <c r="N60" s="18">
        <v>90.6</v>
      </c>
      <c r="O60" s="18">
        <v>89.53</v>
      </c>
      <c r="P60" s="19">
        <v>88.45</v>
      </c>
      <c r="Q60" s="18">
        <v>86.24</v>
      </c>
      <c r="R60" s="19">
        <v>84.84</v>
      </c>
      <c r="S60" s="19">
        <v>83.97</v>
      </c>
      <c r="T60" s="19">
        <v>81.59</v>
      </c>
      <c r="U60" s="19">
        <v>79.87</v>
      </c>
      <c r="V60" s="19">
        <v>80.489999999999995</v>
      </c>
      <c r="W60" s="19">
        <v>79.37</v>
      </c>
      <c r="X60" s="19">
        <v>77.069999999999993</v>
      </c>
      <c r="Y60" s="20">
        <v>72.099999999999994</v>
      </c>
      <c r="Z60" s="71">
        <v>87.674583333333331</v>
      </c>
      <c r="AA60" s="71">
        <v>6.2343661713094525</v>
      </c>
    </row>
    <row r="61" spans="1:27" x14ac:dyDescent="0.2">
      <c r="A61" s="60" t="s">
        <v>68</v>
      </c>
      <c r="B61" s="61">
        <v>78.47</v>
      </c>
      <c r="C61" s="61">
        <v>77.19</v>
      </c>
      <c r="D61" s="61">
        <v>78.28</v>
      </c>
      <c r="E61" s="61">
        <v>77.959999999999994</v>
      </c>
      <c r="F61" s="61">
        <v>78.09</v>
      </c>
      <c r="G61" s="61">
        <v>78.34</v>
      </c>
      <c r="H61" s="61">
        <v>79.260000000000005</v>
      </c>
      <c r="I61" s="61">
        <v>79.31</v>
      </c>
      <c r="J61" s="61">
        <v>78.239999999999995</v>
      </c>
      <c r="K61" s="61">
        <v>79.849999999999994</v>
      </c>
      <c r="L61" s="61">
        <v>80.09</v>
      </c>
      <c r="M61" s="61">
        <v>76.319999999999993</v>
      </c>
      <c r="N61" s="61">
        <v>74.52</v>
      </c>
      <c r="O61" s="61">
        <v>73.52</v>
      </c>
      <c r="P61" s="62">
        <v>72.48</v>
      </c>
      <c r="Q61" s="61">
        <v>68.31</v>
      </c>
      <c r="R61" s="62">
        <v>66.349999999999994</v>
      </c>
      <c r="S61" s="62">
        <v>63.77</v>
      </c>
      <c r="T61" s="62">
        <v>61.04</v>
      </c>
      <c r="U61" s="62">
        <v>60.83</v>
      </c>
      <c r="V61" s="62">
        <v>60.94</v>
      </c>
      <c r="W61" s="62">
        <v>58.53</v>
      </c>
      <c r="X61" s="62">
        <v>56.95</v>
      </c>
      <c r="Y61" s="63">
        <v>49.51</v>
      </c>
      <c r="Z61" s="77">
        <v>71.172916666666666</v>
      </c>
      <c r="AA61" s="77">
        <v>9.0854821982855292</v>
      </c>
    </row>
    <row r="62" spans="1:27" x14ac:dyDescent="0.2">
      <c r="A62" s="31" t="s">
        <v>69</v>
      </c>
      <c r="B62" s="32">
        <v>48.74</v>
      </c>
      <c r="C62" s="32">
        <v>47.8</v>
      </c>
      <c r="D62" s="32">
        <v>49.06</v>
      </c>
      <c r="E62" s="32">
        <v>48.72</v>
      </c>
      <c r="F62" s="32">
        <v>47.82</v>
      </c>
      <c r="G62" s="32">
        <v>50.62</v>
      </c>
      <c r="H62" s="32">
        <v>51.73</v>
      </c>
      <c r="I62" s="32">
        <v>52.92</v>
      </c>
      <c r="J62" s="32">
        <v>54.26</v>
      </c>
      <c r="K62" s="32">
        <v>55.08</v>
      </c>
      <c r="L62" s="32">
        <v>54.22</v>
      </c>
      <c r="M62" s="32">
        <v>51.8</v>
      </c>
      <c r="N62" s="32">
        <v>49.9</v>
      </c>
      <c r="O62" s="32">
        <v>48.89</v>
      </c>
      <c r="P62" s="33">
        <v>47.06</v>
      </c>
      <c r="Q62" s="32">
        <v>44.09</v>
      </c>
      <c r="R62" s="33">
        <v>42.41</v>
      </c>
      <c r="S62" s="33">
        <v>40.729999999999997</v>
      </c>
      <c r="T62" s="33">
        <v>38.869999999999997</v>
      </c>
      <c r="U62" s="33">
        <v>39.03</v>
      </c>
      <c r="V62" s="33">
        <v>40.03</v>
      </c>
      <c r="W62" s="33">
        <v>38.380000000000003</v>
      </c>
      <c r="X62" s="33">
        <v>37.659999999999997</v>
      </c>
      <c r="Y62" s="34">
        <v>30.55</v>
      </c>
      <c r="Z62" s="73">
        <v>46.26541666666666</v>
      </c>
      <c r="AA62" s="73">
        <v>6.4385165582620933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84</v>
      </c>
      <c r="C3" s="87"/>
      <c r="D3" s="88"/>
      <c r="E3" s="3"/>
      <c r="F3" s="5" t="s">
        <v>1</v>
      </c>
      <c r="G3" s="5"/>
      <c r="H3" s="101" t="s">
        <v>82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70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6013</v>
      </c>
      <c r="C8" s="70">
        <v>5996</v>
      </c>
      <c r="D8" s="70">
        <v>5987</v>
      </c>
      <c r="E8" s="70">
        <v>6053</v>
      </c>
      <c r="F8" s="70">
        <v>6229</v>
      </c>
      <c r="G8" s="70">
        <v>6472</v>
      </c>
      <c r="H8" s="70">
        <v>6749</v>
      </c>
      <c r="I8" s="70">
        <v>6874</v>
      </c>
      <c r="J8" s="70">
        <v>6620</v>
      </c>
      <c r="K8" s="70">
        <v>6257</v>
      </c>
      <c r="L8" s="70">
        <v>5392</v>
      </c>
      <c r="M8" s="70">
        <v>7297</v>
      </c>
      <c r="N8" s="70">
        <v>6993</v>
      </c>
      <c r="O8" s="70">
        <v>7056</v>
      </c>
      <c r="P8" s="70">
        <v>7151</v>
      </c>
      <c r="Q8" s="70">
        <v>7288</v>
      </c>
      <c r="R8" s="70">
        <v>7506</v>
      </c>
      <c r="S8" s="70">
        <v>7725</v>
      </c>
      <c r="T8" s="68">
        <v>7817</v>
      </c>
      <c r="U8" s="68">
        <v>7667</v>
      </c>
      <c r="V8" s="68">
        <v>7287</v>
      </c>
      <c r="W8" s="68">
        <v>6921</v>
      </c>
      <c r="X8" s="68">
        <v>6426</v>
      </c>
      <c r="Y8" s="67">
        <v>3781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9.5299999999999994</v>
      </c>
      <c r="C12" s="18">
        <v>9.57</v>
      </c>
      <c r="D12" s="18">
        <v>9.8000000000000007</v>
      </c>
      <c r="E12" s="18">
        <v>9.32</v>
      </c>
      <c r="F12" s="18">
        <v>9.49</v>
      </c>
      <c r="G12" s="18">
        <v>10.78</v>
      </c>
      <c r="H12" s="18">
        <v>13.45</v>
      </c>
      <c r="I12" s="18">
        <v>15.06</v>
      </c>
      <c r="J12" s="18">
        <v>16.37</v>
      </c>
      <c r="K12" s="18">
        <v>16.21</v>
      </c>
      <c r="L12" s="18">
        <v>15.34</v>
      </c>
      <c r="M12" s="18">
        <v>14.82</v>
      </c>
      <c r="N12" s="18">
        <v>14.21</v>
      </c>
      <c r="O12" s="18">
        <v>14.78</v>
      </c>
      <c r="P12" s="18">
        <v>13.77</v>
      </c>
      <c r="Q12" s="18">
        <v>12.25</v>
      </c>
      <c r="R12" s="18">
        <v>11.58</v>
      </c>
      <c r="S12" s="19">
        <v>10.85</v>
      </c>
      <c r="T12" s="19">
        <v>10.210000000000001</v>
      </c>
      <c r="U12" s="19">
        <v>10.33</v>
      </c>
      <c r="V12" s="19">
        <v>9.73</v>
      </c>
      <c r="W12" s="19">
        <v>9.32</v>
      </c>
      <c r="X12" s="19">
        <v>8.75</v>
      </c>
      <c r="Y12" s="20">
        <v>6.45</v>
      </c>
      <c r="Z12" s="71">
        <v>11.748750000000001</v>
      </c>
      <c r="AA12" s="71">
        <v>2.755996328166916</v>
      </c>
    </row>
    <row r="13" spans="1:27" x14ac:dyDescent="0.2">
      <c r="A13" s="21" t="s">
        <v>11</v>
      </c>
      <c r="B13" s="22">
        <v>17.61</v>
      </c>
      <c r="C13" s="22">
        <v>19.03</v>
      </c>
      <c r="D13" s="22">
        <v>19.84</v>
      </c>
      <c r="E13" s="22">
        <v>20.37</v>
      </c>
      <c r="F13" s="22">
        <v>20.37</v>
      </c>
      <c r="G13" s="22">
        <v>20.66</v>
      </c>
      <c r="H13" s="22">
        <v>19.559999999999999</v>
      </c>
      <c r="I13" s="22">
        <v>20.51</v>
      </c>
      <c r="J13" s="22">
        <v>19.41</v>
      </c>
      <c r="K13" s="22">
        <v>20.14</v>
      </c>
      <c r="L13" s="22">
        <v>18.940000000000001</v>
      </c>
      <c r="M13" s="22">
        <v>18.43</v>
      </c>
      <c r="N13" s="22">
        <v>17.57</v>
      </c>
      <c r="O13" s="22">
        <v>17.3</v>
      </c>
      <c r="P13" s="22">
        <v>15.76</v>
      </c>
      <c r="Q13" s="22">
        <v>14.51</v>
      </c>
      <c r="R13" s="22">
        <v>13.67</v>
      </c>
      <c r="S13" s="23">
        <v>12.62</v>
      </c>
      <c r="T13" s="23">
        <v>11.64</v>
      </c>
      <c r="U13" s="23">
        <v>10.46</v>
      </c>
      <c r="V13" s="23">
        <v>10.24</v>
      </c>
      <c r="W13" s="23">
        <v>10.06</v>
      </c>
      <c r="X13" s="23">
        <v>8.3699999999999992</v>
      </c>
      <c r="Y13" s="24">
        <v>7.86</v>
      </c>
      <c r="Z13" s="72">
        <v>16.03875</v>
      </c>
      <c r="AA13" s="72">
        <v>4.3170373420950909</v>
      </c>
    </row>
    <row r="14" spans="1:27" x14ac:dyDescent="0.2">
      <c r="A14" s="21" t="s">
        <v>12</v>
      </c>
      <c r="B14" s="22">
        <v>21.05</v>
      </c>
      <c r="C14" s="22">
        <v>20.78</v>
      </c>
      <c r="D14" s="22">
        <v>21.38</v>
      </c>
      <c r="E14" s="22">
        <v>21</v>
      </c>
      <c r="F14" s="22">
        <v>21.5</v>
      </c>
      <c r="G14" s="22">
        <v>21.09</v>
      </c>
      <c r="H14" s="22">
        <v>19.04</v>
      </c>
      <c r="I14" s="22">
        <v>20.63</v>
      </c>
      <c r="J14" s="22">
        <v>19.95</v>
      </c>
      <c r="K14" s="22">
        <v>18.78</v>
      </c>
      <c r="L14" s="22">
        <v>18.899999999999999</v>
      </c>
      <c r="M14" s="22">
        <v>17.690000000000001</v>
      </c>
      <c r="N14" s="22">
        <v>17.43</v>
      </c>
      <c r="O14" s="22">
        <v>17.399999999999999</v>
      </c>
      <c r="P14" s="22">
        <v>17.28</v>
      </c>
      <c r="Q14" s="22">
        <v>15.23</v>
      </c>
      <c r="R14" s="22">
        <v>14.3</v>
      </c>
      <c r="S14" s="23">
        <v>13.41</v>
      </c>
      <c r="T14" s="23">
        <v>12.38</v>
      </c>
      <c r="U14" s="23">
        <v>12.01</v>
      </c>
      <c r="V14" s="23">
        <v>11.35</v>
      </c>
      <c r="W14" s="23">
        <v>10.39</v>
      </c>
      <c r="X14" s="23">
        <v>8.2799999999999994</v>
      </c>
      <c r="Y14" s="24">
        <v>8.15</v>
      </c>
      <c r="Z14" s="72">
        <v>16.641666666666666</v>
      </c>
      <c r="AA14" s="72">
        <v>4.3390117755550985</v>
      </c>
    </row>
    <row r="15" spans="1:27" x14ac:dyDescent="0.2">
      <c r="A15" s="21" t="s">
        <v>13</v>
      </c>
      <c r="B15" s="25">
        <v>33.61</v>
      </c>
      <c r="C15" s="25">
        <v>33.869999999999997</v>
      </c>
      <c r="D15" s="25">
        <v>32.869999999999997</v>
      </c>
      <c r="E15" s="25">
        <v>33.47</v>
      </c>
      <c r="F15" s="25">
        <v>32.93</v>
      </c>
      <c r="G15" s="25">
        <v>31.18</v>
      </c>
      <c r="H15" s="25">
        <v>30.64</v>
      </c>
      <c r="I15" s="25">
        <v>28.95</v>
      </c>
      <c r="J15" s="25">
        <v>28.96</v>
      </c>
      <c r="K15" s="25">
        <v>29.53</v>
      </c>
      <c r="L15" s="25">
        <v>29.41</v>
      </c>
      <c r="M15" s="25">
        <v>29.06</v>
      </c>
      <c r="N15" s="25">
        <v>29.77</v>
      </c>
      <c r="O15" s="25">
        <v>29.39</v>
      </c>
      <c r="P15" s="25">
        <v>29.31</v>
      </c>
      <c r="Q15" s="25">
        <v>30.48</v>
      </c>
      <c r="R15" s="25">
        <v>30</v>
      </c>
      <c r="S15" s="26">
        <v>28.93</v>
      </c>
      <c r="T15" s="26">
        <v>29.03</v>
      </c>
      <c r="U15" s="26">
        <v>29.53</v>
      </c>
      <c r="V15" s="26">
        <v>30.22</v>
      </c>
      <c r="W15" s="26">
        <v>28.32</v>
      </c>
      <c r="X15" s="26">
        <v>26.53</v>
      </c>
      <c r="Y15" s="27">
        <v>25.97</v>
      </c>
      <c r="Z15" s="72">
        <v>30.081666666666667</v>
      </c>
      <c r="AA15" s="72">
        <v>2.0508866940628492</v>
      </c>
    </row>
    <row r="16" spans="1:27" x14ac:dyDescent="0.2">
      <c r="A16" s="21" t="s">
        <v>14</v>
      </c>
      <c r="B16" s="28">
        <v>15.27</v>
      </c>
      <c r="C16" s="28">
        <v>13.91</v>
      </c>
      <c r="D16" s="28">
        <v>13.53</v>
      </c>
      <c r="E16" s="28">
        <v>13.3</v>
      </c>
      <c r="F16" s="28">
        <v>13.05</v>
      </c>
      <c r="G16" s="28">
        <v>13.27</v>
      </c>
      <c r="H16" s="28">
        <v>14.09</v>
      </c>
      <c r="I16" s="28">
        <v>11.9</v>
      </c>
      <c r="J16" s="28">
        <v>12.37</v>
      </c>
      <c r="K16" s="28">
        <v>12.42</v>
      </c>
      <c r="L16" s="28">
        <v>13.85</v>
      </c>
      <c r="M16" s="28">
        <v>15.5</v>
      </c>
      <c r="N16" s="28">
        <v>16.22</v>
      </c>
      <c r="O16" s="28">
        <v>15.83</v>
      </c>
      <c r="P16" s="28">
        <v>17.96</v>
      </c>
      <c r="Q16" s="28">
        <v>20.190000000000001</v>
      </c>
      <c r="R16" s="28">
        <v>21.61</v>
      </c>
      <c r="S16" s="29">
        <v>23.75</v>
      </c>
      <c r="T16" s="29">
        <v>24.8</v>
      </c>
      <c r="U16" s="29">
        <v>25.33</v>
      </c>
      <c r="V16" s="29">
        <v>25.4</v>
      </c>
      <c r="W16" s="29">
        <v>27.16</v>
      </c>
      <c r="X16" s="29">
        <v>29.41</v>
      </c>
      <c r="Y16" s="30">
        <v>30.6</v>
      </c>
      <c r="Z16" s="72">
        <v>18.363333333333337</v>
      </c>
      <c r="AA16" s="72">
        <v>6.0257243235305991</v>
      </c>
    </row>
    <row r="17" spans="1:27" x14ac:dyDescent="0.2">
      <c r="A17" s="31" t="s">
        <v>15</v>
      </c>
      <c r="B17" s="32">
        <v>2.93</v>
      </c>
      <c r="C17" s="32">
        <v>2.84</v>
      </c>
      <c r="D17" s="32">
        <v>2.57</v>
      </c>
      <c r="E17" s="32">
        <v>2.54</v>
      </c>
      <c r="F17" s="32">
        <v>2.66</v>
      </c>
      <c r="G17" s="32">
        <v>3.01</v>
      </c>
      <c r="H17" s="32">
        <v>3.22</v>
      </c>
      <c r="I17" s="32">
        <v>2.95</v>
      </c>
      <c r="J17" s="32">
        <v>2.93</v>
      </c>
      <c r="K17" s="32">
        <v>2.92</v>
      </c>
      <c r="L17" s="32">
        <v>3.56</v>
      </c>
      <c r="M17" s="32">
        <v>4.5</v>
      </c>
      <c r="N17" s="32">
        <v>4.79</v>
      </c>
      <c r="O17" s="32">
        <v>5.29</v>
      </c>
      <c r="P17" s="32">
        <v>5.92</v>
      </c>
      <c r="Q17" s="32">
        <v>7.34</v>
      </c>
      <c r="R17" s="32">
        <v>8.85</v>
      </c>
      <c r="S17" s="33">
        <v>10.43</v>
      </c>
      <c r="T17" s="33">
        <v>11.94</v>
      </c>
      <c r="U17" s="33">
        <v>12.33</v>
      </c>
      <c r="V17" s="33">
        <v>13.06</v>
      </c>
      <c r="W17" s="33">
        <v>14.75</v>
      </c>
      <c r="X17" s="33">
        <v>18.66</v>
      </c>
      <c r="Y17" s="34">
        <v>20.97</v>
      </c>
      <c r="Z17" s="73">
        <v>7.1233333333333322</v>
      </c>
      <c r="AA17" s="73">
        <v>5.4960702693649326</v>
      </c>
    </row>
    <row r="18" spans="1:27" x14ac:dyDescent="0.2">
      <c r="A18" s="17" t="s">
        <v>124</v>
      </c>
      <c r="B18" s="35">
        <v>0.18</v>
      </c>
      <c r="C18" s="35">
        <v>0.15</v>
      </c>
      <c r="D18" s="35">
        <v>7.0000000000000007E-2</v>
      </c>
      <c r="E18" s="35">
        <v>0.28999999999999998</v>
      </c>
      <c r="F18" s="35">
        <v>0.3</v>
      </c>
      <c r="G18" s="35">
        <v>-0.56999999999999995</v>
      </c>
      <c r="H18" s="35">
        <v>-2.88</v>
      </c>
      <c r="I18" s="35">
        <v>-4.04</v>
      </c>
      <c r="J18" s="35">
        <v>-5.42</v>
      </c>
      <c r="K18" s="35">
        <v>-5.78</v>
      </c>
      <c r="L18" s="35">
        <v>-5.03</v>
      </c>
      <c r="M18" s="35">
        <v>-4.17</v>
      </c>
      <c r="N18" s="35">
        <v>-3.86</v>
      </c>
      <c r="O18" s="35">
        <v>-4.63</v>
      </c>
      <c r="P18" s="36">
        <v>-3.52</v>
      </c>
      <c r="Q18" s="35">
        <v>-2.11</v>
      </c>
      <c r="R18" s="36">
        <v>-1.55</v>
      </c>
      <c r="S18" s="36">
        <v>-1.1100000000000001</v>
      </c>
      <c r="T18" s="36">
        <v>-0.21</v>
      </c>
      <c r="U18" s="36">
        <v>-0.38</v>
      </c>
      <c r="V18" s="36">
        <v>0.06</v>
      </c>
      <c r="W18" s="36">
        <v>0.35</v>
      </c>
      <c r="X18" s="36">
        <v>0.65</v>
      </c>
      <c r="Y18" s="40">
        <v>2.2599999999999998</v>
      </c>
      <c r="Z18" s="53">
        <v>-1.70625</v>
      </c>
      <c r="AA18" s="53">
        <v>2.3166388930667559</v>
      </c>
    </row>
    <row r="19" spans="1:27" x14ac:dyDescent="0.2">
      <c r="A19" s="37" t="s">
        <v>16</v>
      </c>
      <c r="B19" s="25">
        <v>4.46</v>
      </c>
      <c r="C19" s="25">
        <v>4.33</v>
      </c>
      <c r="D19" s="25">
        <v>3.99</v>
      </c>
      <c r="E19" s="25">
        <v>4.07</v>
      </c>
      <c r="F19" s="25">
        <v>4.0599999999999996</v>
      </c>
      <c r="G19" s="25">
        <v>3.67</v>
      </c>
      <c r="H19" s="25">
        <v>3.16</v>
      </c>
      <c r="I19" s="25">
        <v>2.7</v>
      </c>
      <c r="J19" s="25">
        <v>2.59</v>
      </c>
      <c r="K19" s="25">
        <v>2.46</v>
      </c>
      <c r="L19" s="25">
        <v>2.77</v>
      </c>
      <c r="M19" s="25">
        <v>2.99</v>
      </c>
      <c r="N19" s="25">
        <v>3.29</v>
      </c>
      <c r="O19" s="25">
        <v>3.12</v>
      </c>
      <c r="P19" s="26">
        <v>3.8</v>
      </c>
      <c r="Q19" s="25">
        <v>4.47</v>
      </c>
      <c r="R19" s="26">
        <v>4.8899999999999997</v>
      </c>
      <c r="S19" s="26">
        <v>5.64</v>
      </c>
      <c r="T19" s="26">
        <v>6.2</v>
      </c>
      <c r="U19" s="26">
        <v>6.69</v>
      </c>
      <c r="V19" s="26">
        <v>7.29</v>
      </c>
      <c r="W19" s="26">
        <v>7.69</v>
      </c>
      <c r="X19" s="26">
        <v>9.77</v>
      </c>
      <c r="Y19" s="27">
        <v>11.51</v>
      </c>
      <c r="Z19" s="72">
        <v>4.8170833333333336</v>
      </c>
      <c r="AA19" s="72">
        <v>2.3306436490464559</v>
      </c>
    </row>
    <row r="20" spans="1:27" x14ac:dyDescent="0.2">
      <c r="A20" s="37" t="s">
        <v>17</v>
      </c>
      <c r="B20" s="25">
        <v>10.49</v>
      </c>
      <c r="C20" s="25">
        <v>10.14</v>
      </c>
      <c r="D20" s="25">
        <v>9.7899999999999991</v>
      </c>
      <c r="E20" s="25">
        <v>9.81</v>
      </c>
      <c r="F20" s="25">
        <v>9.5500000000000007</v>
      </c>
      <c r="G20" s="25">
        <v>9.35</v>
      </c>
      <c r="H20" s="25">
        <v>9.42</v>
      </c>
      <c r="I20" s="25">
        <v>8.3000000000000007</v>
      </c>
      <c r="J20" s="25">
        <v>8.27</v>
      </c>
      <c r="K20" s="25">
        <v>8.27</v>
      </c>
      <c r="L20" s="25">
        <v>9.06</v>
      </c>
      <c r="M20" s="25">
        <v>9.75</v>
      </c>
      <c r="N20" s="25">
        <v>10.26</v>
      </c>
      <c r="O20" s="25">
        <v>10.14</v>
      </c>
      <c r="P20" s="26">
        <v>11.25</v>
      </c>
      <c r="Q20" s="25">
        <v>13.09</v>
      </c>
      <c r="R20" s="26">
        <v>14.26</v>
      </c>
      <c r="S20" s="26">
        <v>16.100000000000001</v>
      </c>
      <c r="T20" s="26">
        <v>17.12</v>
      </c>
      <c r="U20" s="26">
        <v>18.100000000000001</v>
      </c>
      <c r="V20" s="26">
        <v>18.47</v>
      </c>
      <c r="W20" s="26">
        <v>20.260000000000002</v>
      </c>
      <c r="X20" s="26">
        <v>23.85</v>
      </c>
      <c r="Y20" s="27">
        <v>25.88</v>
      </c>
      <c r="Z20" s="72">
        <v>12.957500000000001</v>
      </c>
      <c r="AA20" s="72">
        <v>5.1290521626277608</v>
      </c>
    </row>
    <row r="21" spans="1:27" x14ac:dyDescent="0.2">
      <c r="A21" s="37" t="s">
        <v>18</v>
      </c>
      <c r="B21" s="25">
        <v>20.28</v>
      </c>
      <c r="C21" s="25">
        <v>19.54</v>
      </c>
      <c r="D21" s="25">
        <v>19.13</v>
      </c>
      <c r="E21" s="25">
        <v>18.86</v>
      </c>
      <c r="F21" s="25">
        <v>18.64</v>
      </c>
      <c r="G21" s="25">
        <v>19.059999999999999</v>
      </c>
      <c r="H21" s="25">
        <v>19.64</v>
      </c>
      <c r="I21" s="25">
        <v>17.5</v>
      </c>
      <c r="J21" s="25">
        <v>17.690000000000001</v>
      </c>
      <c r="K21" s="25">
        <v>18.32</v>
      </c>
      <c r="L21" s="25">
        <v>19.52</v>
      </c>
      <c r="M21" s="25">
        <v>20.96</v>
      </c>
      <c r="N21" s="25">
        <v>21.63</v>
      </c>
      <c r="O21" s="25">
        <v>21.74</v>
      </c>
      <c r="P21" s="26">
        <v>24.04</v>
      </c>
      <c r="Q21" s="25">
        <v>26.9</v>
      </c>
      <c r="R21" s="26">
        <v>29.07</v>
      </c>
      <c r="S21" s="26">
        <v>31.65</v>
      </c>
      <c r="T21" s="26">
        <v>34.11</v>
      </c>
      <c r="U21" s="26">
        <v>34.89</v>
      </c>
      <c r="V21" s="26">
        <v>35.369999999999997</v>
      </c>
      <c r="W21" s="26">
        <v>38.119999999999997</v>
      </c>
      <c r="X21" s="26">
        <v>43.14</v>
      </c>
      <c r="Y21" s="27">
        <v>45.26</v>
      </c>
      <c r="Z21" s="72">
        <v>25.627499999999998</v>
      </c>
      <c r="AA21" s="72">
        <v>8.6155215088562791</v>
      </c>
    </row>
    <row r="22" spans="1:27" x14ac:dyDescent="0.2">
      <c r="A22" s="31" t="s">
        <v>125</v>
      </c>
      <c r="B22" s="38">
        <v>33.229999999999997</v>
      </c>
      <c r="C22" s="38">
        <v>31.87</v>
      </c>
      <c r="D22" s="38">
        <v>31.28</v>
      </c>
      <c r="E22" s="38">
        <v>30.95</v>
      </c>
      <c r="F22" s="38">
        <v>31.49</v>
      </c>
      <c r="G22" s="38">
        <v>31.99</v>
      </c>
      <c r="H22" s="38">
        <v>33.19</v>
      </c>
      <c r="I22" s="38">
        <v>31.21</v>
      </c>
      <c r="J22" s="38">
        <v>31.01</v>
      </c>
      <c r="K22" s="38">
        <v>31.77</v>
      </c>
      <c r="L22" s="38">
        <v>34.47</v>
      </c>
      <c r="M22" s="38">
        <v>36.229999999999997</v>
      </c>
      <c r="N22" s="38">
        <v>38.049999999999997</v>
      </c>
      <c r="O22" s="38">
        <v>39.590000000000003</v>
      </c>
      <c r="P22" s="39">
        <v>40.99</v>
      </c>
      <c r="Q22" s="38">
        <v>44.61</v>
      </c>
      <c r="R22" s="39">
        <v>47.25</v>
      </c>
      <c r="S22" s="39">
        <v>50.62</v>
      </c>
      <c r="T22" s="39">
        <v>53.45</v>
      </c>
      <c r="U22" s="39">
        <v>54.5</v>
      </c>
      <c r="V22" s="39">
        <v>55.5</v>
      </c>
      <c r="W22" s="39">
        <v>59.05</v>
      </c>
      <c r="X22" s="39">
        <v>63.31</v>
      </c>
      <c r="Y22" s="41">
        <v>64.61</v>
      </c>
      <c r="Z22" s="74">
        <v>41.675833333333337</v>
      </c>
      <c r="AA22" s="74">
        <v>11.403467785556774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6.3</v>
      </c>
      <c r="C26" s="18">
        <v>6.1</v>
      </c>
      <c r="D26" s="18">
        <v>7.15</v>
      </c>
      <c r="E26" s="18">
        <v>5.65</v>
      </c>
      <c r="F26" s="18">
        <v>6.26</v>
      </c>
      <c r="G26" s="18">
        <v>8.5299999999999994</v>
      </c>
      <c r="H26" s="18">
        <v>12.03</v>
      </c>
      <c r="I26" s="18">
        <v>11.3</v>
      </c>
      <c r="J26" s="18">
        <v>11.5</v>
      </c>
      <c r="K26" s="18">
        <v>11.48</v>
      </c>
      <c r="L26" s="18">
        <v>10.16</v>
      </c>
      <c r="M26" s="18">
        <v>9.06</v>
      </c>
      <c r="N26" s="18">
        <v>7.84</v>
      </c>
      <c r="O26" s="18">
        <v>10.27</v>
      </c>
      <c r="P26" s="18">
        <v>9.65</v>
      </c>
      <c r="Q26" s="18">
        <v>9.9600000000000009</v>
      </c>
      <c r="R26" s="18">
        <v>8.85</v>
      </c>
      <c r="S26" s="19">
        <v>7.81</v>
      </c>
      <c r="T26" s="19">
        <v>7.02</v>
      </c>
      <c r="U26" s="19">
        <v>6.5</v>
      </c>
      <c r="V26" s="19">
        <v>7.52</v>
      </c>
      <c r="W26" s="19">
        <v>7.63</v>
      </c>
      <c r="X26" s="19">
        <v>9.1</v>
      </c>
      <c r="Y26" s="20">
        <v>5.92</v>
      </c>
      <c r="Z26" s="71">
        <v>8.4829166666666662</v>
      </c>
      <c r="AA26" s="71">
        <v>1.9710105092404329</v>
      </c>
    </row>
    <row r="27" spans="1:27" x14ac:dyDescent="0.2">
      <c r="A27" s="21" t="s">
        <v>20</v>
      </c>
      <c r="B27" s="22">
        <v>10.74</v>
      </c>
      <c r="C27" s="22">
        <v>10.87</v>
      </c>
      <c r="D27" s="22">
        <v>12.41</v>
      </c>
      <c r="E27" s="22">
        <v>10.71</v>
      </c>
      <c r="F27" s="22">
        <v>11.09</v>
      </c>
      <c r="G27" s="22">
        <v>14.93</v>
      </c>
      <c r="H27" s="22">
        <v>17.739999999999998</v>
      </c>
      <c r="I27" s="22">
        <v>17.559999999999999</v>
      </c>
      <c r="J27" s="22">
        <v>18.850000000000001</v>
      </c>
      <c r="K27" s="22">
        <v>17.82</v>
      </c>
      <c r="L27" s="22">
        <v>17.66</v>
      </c>
      <c r="M27" s="22">
        <v>15.6</v>
      </c>
      <c r="N27" s="22">
        <v>13.5</v>
      </c>
      <c r="O27" s="22">
        <v>15.15</v>
      </c>
      <c r="P27" s="22">
        <v>13.27</v>
      </c>
      <c r="Q27" s="22">
        <v>12.25</v>
      </c>
      <c r="R27" s="22">
        <v>11.51</v>
      </c>
      <c r="S27" s="23">
        <v>10.25</v>
      </c>
      <c r="T27" s="23">
        <v>10.29</v>
      </c>
      <c r="U27" s="23">
        <v>7.97</v>
      </c>
      <c r="V27" s="23">
        <v>8.9499999999999993</v>
      </c>
      <c r="W27" s="23">
        <v>9.15</v>
      </c>
      <c r="X27" s="23">
        <v>8.93</v>
      </c>
      <c r="Y27" s="24">
        <v>6.98</v>
      </c>
      <c r="Z27" s="72">
        <v>12.674166666666666</v>
      </c>
      <c r="AA27" s="72">
        <v>3.4967014477208065</v>
      </c>
    </row>
    <row r="28" spans="1:27" x14ac:dyDescent="0.2">
      <c r="A28" s="21" t="s">
        <v>21</v>
      </c>
      <c r="B28" s="22">
        <v>24.5</v>
      </c>
      <c r="C28" s="22">
        <v>25.42</v>
      </c>
      <c r="D28" s="22">
        <v>25.76</v>
      </c>
      <c r="E28" s="22">
        <v>22.96</v>
      </c>
      <c r="F28" s="22">
        <v>22.84</v>
      </c>
      <c r="G28" s="22">
        <v>23.84</v>
      </c>
      <c r="H28" s="22">
        <v>21.51</v>
      </c>
      <c r="I28" s="22">
        <v>21.59</v>
      </c>
      <c r="J28" s="22">
        <v>24.05</v>
      </c>
      <c r="K28" s="22">
        <v>26.08</v>
      </c>
      <c r="L28" s="22">
        <v>24.2</v>
      </c>
      <c r="M28" s="22">
        <v>22.97</v>
      </c>
      <c r="N28" s="22">
        <v>22.94</v>
      </c>
      <c r="O28" s="22">
        <v>21.19</v>
      </c>
      <c r="P28" s="22">
        <v>19.8</v>
      </c>
      <c r="Q28" s="22">
        <v>19.03</v>
      </c>
      <c r="R28" s="22">
        <v>17.93</v>
      </c>
      <c r="S28" s="23">
        <v>16.61</v>
      </c>
      <c r="T28" s="23">
        <v>15.92</v>
      </c>
      <c r="U28" s="23">
        <v>12.64</v>
      </c>
      <c r="V28" s="23">
        <v>13.54</v>
      </c>
      <c r="W28" s="23">
        <v>11.98</v>
      </c>
      <c r="X28" s="23">
        <v>11.61</v>
      </c>
      <c r="Y28" s="24">
        <v>11.06</v>
      </c>
      <c r="Z28" s="72">
        <v>19.998750000000005</v>
      </c>
      <c r="AA28" s="72">
        <v>4.9034861711270787</v>
      </c>
    </row>
    <row r="29" spans="1:27" x14ac:dyDescent="0.2">
      <c r="A29" s="21" t="s">
        <v>22</v>
      </c>
      <c r="B29" s="25">
        <v>34.380000000000003</v>
      </c>
      <c r="C29" s="25">
        <v>33.81</v>
      </c>
      <c r="D29" s="25">
        <v>32.42</v>
      </c>
      <c r="E29" s="25">
        <v>33.57</v>
      </c>
      <c r="F29" s="25">
        <v>34.47</v>
      </c>
      <c r="G29" s="25">
        <v>30.52</v>
      </c>
      <c r="H29" s="25">
        <v>28.02</v>
      </c>
      <c r="I29" s="25">
        <v>29.23</v>
      </c>
      <c r="J29" s="25">
        <v>27.81</v>
      </c>
      <c r="K29" s="25">
        <v>27.9</v>
      </c>
      <c r="L29" s="25">
        <v>30.47</v>
      </c>
      <c r="M29" s="25">
        <v>30.13</v>
      </c>
      <c r="N29" s="25">
        <v>31.8</v>
      </c>
      <c r="O29" s="25">
        <v>29.48</v>
      </c>
      <c r="P29" s="25">
        <v>28.72</v>
      </c>
      <c r="Q29" s="25">
        <v>29.82</v>
      </c>
      <c r="R29" s="25">
        <v>31.47</v>
      </c>
      <c r="S29" s="26">
        <v>32.03</v>
      </c>
      <c r="T29" s="26">
        <v>32.47</v>
      </c>
      <c r="U29" s="26">
        <v>32.08</v>
      </c>
      <c r="V29" s="26">
        <v>29.88</v>
      </c>
      <c r="W29" s="26">
        <v>27.92</v>
      </c>
      <c r="X29" s="26">
        <v>29.46</v>
      </c>
      <c r="Y29" s="27">
        <v>32.19</v>
      </c>
      <c r="Z29" s="72">
        <v>30.835416666666664</v>
      </c>
      <c r="AA29" s="72">
        <v>2.0963632674885733</v>
      </c>
    </row>
    <row r="30" spans="1:27" x14ac:dyDescent="0.2">
      <c r="A30" s="31" t="s">
        <v>23</v>
      </c>
      <c r="B30" s="32">
        <v>24.08</v>
      </c>
      <c r="C30" s="32">
        <v>23.8</v>
      </c>
      <c r="D30" s="32">
        <v>22.26</v>
      </c>
      <c r="E30" s="32">
        <v>27.11</v>
      </c>
      <c r="F30" s="32">
        <v>25.33</v>
      </c>
      <c r="G30" s="32">
        <v>22.19</v>
      </c>
      <c r="H30" s="32">
        <v>20.7</v>
      </c>
      <c r="I30" s="32">
        <v>20.32</v>
      </c>
      <c r="J30" s="32">
        <v>17.79</v>
      </c>
      <c r="K30" s="32">
        <v>16.72</v>
      </c>
      <c r="L30" s="32">
        <v>17.510000000000002</v>
      </c>
      <c r="M30" s="32">
        <v>22.25</v>
      </c>
      <c r="N30" s="32">
        <v>23.92</v>
      </c>
      <c r="O30" s="32">
        <v>23.91</v>
      </c>
      <c r="P30" s="32">
        <v>28.56</v>
      </c>
      <c r="Q30" s="32">
        <v>28.93</v>
      </c>
      <c r="R30" s="32">
        <v>30.24</v>
      </c>
      <c r="S30" s="33">
        <v>33.31</v>
      </c>
      <c r="T30" s="33">
        <v>34.299999999999997</v>
      </c>
      <c r="U30" s="33">
        <v>40.82</v>
      </c>
      <c r="V30" s="33">
        <v>40.11</v>
      </c>
      <c r="W30" s="33">
        <v>43.33</v>
      </c>
      <c r="X30" s="33">
        <v>40.9</v>
      </c>
      <c r="Y30" s="34">
        <v>43.85</v>
      </c>
      <c r="Z30" s="73">
        <v>28.01</v>
      </c>
      <c r="AA30" s="73">
        <v>8.5098122392815458</v>
      </c>
    </row>
    <row r="31" spans="1:27" x14ac:dyDescent="0.2">
      <c r="A31" s="17" t="s">
        <v>126</v>
      </c>
      <c r="B31" s="35">
        <v>-2.2599999999999998</v>
      </c>
      <c r="C31" s="35">
        <v>-2.02</v>
      </c>
      <c r="D31" s="35">
        <v>-2.99</v>
      </c>
      <c r="E31" s="35">
        <v>-1.82</v>
      </c>
      <c r="F31" s="35">
        <v>-1.99</v>
      </c>
      <c r="G31" s="35">
        <v>-3.95</v>
      </c>
      <c r="H31" s="35">
        <v>-6.28</v>
      </c>
      <c r="I31" s="35">
        <v>-6.07</v>
      </c>
      <c r="J31" s="35">
        <v>-6.18</v>
      </c>
      <c r="K31" s="35">
        <v>-5.93</v>
      </c>
      <c r="L31" s="35">
        <v>-5.0599999999999996</v>
      </c>
      <c r="M31" s="35">
        <v>-4.18</v>
      </c>
      <c r="N31" s="35">
        <v>-3.37</v>
      </c>
      <c r="O31" s="35">
        <v>-5.28</v>
      </c>
      <c r="P31" s="36">
        <v>-4.6399999999999997</v>
      </c>
      <c r="Q31" s="35">
        <v>-4.97</v>
      </c>
      <c r="R31" s="36">
        <v>-4.12</v>
      </c>
      <c r="S31" s="36">
        <v>-3.17</v>
      </c>
      <c r="T31" s="36">
        <v>-2.7</v>
      </c>
      <c r="U31" s="36">
        <v>-1.96</v>
      </c>
      <c r="V31" s="36">
        <v>-2.75</v>
      </c>
      <c r="W31" s="36">
        <v>-3.06</v>
      </c>
      <c r="X31" s="36">
        <v>-4.22</v>
      </c>
      <c r="Y31" s="40">
        <v>-1.27</v>
      </c>
      <c r="Z31" s="53">
        <v>-3.7600000000000002</v>
      </c>
      <c r="AA31" s="53">
        <v>1.5377199383163542</v>
      </c>
    </row>
    <row r="32" spans="1:27" x14ac:dyDescent="0.2">
      <c r="A32" s="37" t="s">
        <v>24</v>
      </c>
      <c r="B32" s="25">
        <v>0.22</v>
      </c>
      <c r="C32" s="25">
        <v>0.22</v>
      </c>
      <c r="D32" s="25">
        <v>0.13</v>
      </c>
      <c r="E32" s="25">
        <v>0.27</v>
      </c>
      <c r="F32" s="25">
        <v>0.24</v>
      </c>
      <c r="G32" s="25">
        <v>0.02</v>
      </c>
      <c r="H32" s="25">
        <v>-0.64</v>
      </c>
      <c r="I32" s="25">
        <v>-0.52</v>
      </c>
      <c r="J32" s="25">
        <v>-0.64</v>
      </c>
      <c r="K32" s="25">
        <v>-0.56000000000000005</v>
      </c>
      <c r="L32" s="25">
        <v>-0.34</v>
      </c>
      <c r="M32" s="25">
        <v>0</v>
      </c>
      <c r="N32" s="25">
        <v>0.08</v>
      </c>
      <c r="O32" s="25">
        <v>-7.0000000000000007E-2</v>
      </c>
      <c r="P32" s="26">
        <v>0.06</v>
      </c>
      <c r="Q32" s="25">
        <v>7.0000000000000007E-2</v>
      </c>
      <c r="R32" s="26">
        <v>0.16</v>
      </c>
      <c r="S32" s="26">
        <v>0.34</v>
      </c>
      <c r="T32" s="26">
        <v>0.4</v>
      </c>
      <c r="U32" s="26">
        <v>0.82</v>
      </c>
      <c r="V32" s="26">
        <v>0.56999999999999995</v>
      </c>
      <c r="W32" s="26">
        <v>0.63</v>
      </c>
      <c r="X32" s="26">
        <v>0.53</v>
      </c>
      <c r="Y32" s="27">
        <v>1.0900000000000001</v>
      </c>
      <c r="Z32" s="72">
        <v>0.12833333333333333</v>
      </c>
      <c r="AA32" s="72">
        <v>0.444890476670252</v>
      </c>
    </row>
    <row r="33" spans="1:28" x14ac:dyDescent="0.2">
      <c r="A33" s="37" t="s">
        <v>25</v>
      </c>
      <c r="B33" s="25">
        <v>1.6</v>
      </c>
      <c r="C33" s="25">
        <v>1.51</v>
      </c>
      <c r="D33" s="25">
        <v>1.3</v>
      </c>
      <c r="E33" s="25">
        <v>1.81</v>
      </c>
      <c r="F33" s="25">
        <v>1.64</v>
      </c>
      <c r="G33" s="25">
        <v>1.19</v>
      </c>
      <c r="H33" s="25">
        <v>0.93</v>
      </c>
      <c r="I33" s="25">
        <v>0.96</v>
      </c>
      <c r="J33" s="25">
        <v>0.72</v>
      </c>
      <c r="K33" s="25">
        <v>0.7</v>
      </c>
      <c r="L33" s="25">
        <v>0.88</v>
      </c>
      <c r="M33" s="25">
        <v>1.1599999999999999</v>
      </c>
      <c r="N33" s="25">
        <v>1.38</v>
      </c>
      <c r="O33" s="25">
        <v>1.25</v>
      </c>
      <c r="P33" s="26">
        <v>1.71</v>
      </c>
      <c r="Q33" s="25">
        <v>1.78</v>
      </c>
      <c r="R33" s="26">
        <v>2.0299999999999998</v>
      </c>
      <c r="S33" s="26">
        <v>2.54</v>
      </c>
      <c r="T33" s="26">
        <v>2.64</v>
      </c>
      <c r="U33" s="26">
        <v>3.64</v>
      </c>
      <c r="V33" s="26">
        <v>3.3</v>
      </c>
      <c r="W33" s="26">
        <v>3.76</v>
      </c>
      <c r="X33" s="26">
        <v>3.51</v>
      </c>
      <c r="Y33" s="27">
        <v>4.03</v>
      </c>
      <c r="Z33" s="72">
        <v>1.9154166666666665</v>
      </c>
      <c r="AA33" s="72">
        <v>1.0366080940161095</v>
      </c>
    </row>
    <row r="34" spans="1:28" x14ac:dyDescent="0.2">
      <c r="A34" s="37" t="s">
        <v>26</v>
      </c>
      <c r="B34" s="25">
        <v>4.8099999999999996</v>
      </c>
      <c r="C34" s="25">
        <v>4.7300000000000004</v>
      </c>
      <c r="D34" s="25">
        <v>4.37</v>
      </c>
      <c r="E34" s="25">
        <v>5.43</v>
      </c>
      <c r="F34" s="25">
        <v>5.08</v>
      </c>
      <c r="G34" s="25">
        <v>4.4800000000000004</v>
      </c>
      <c r="H34" s="25">
        <v>4.04</v>
      </c>
      <c r="I34" s="25">
        <v>3.95</v>
      </c>
      <c r="J34" s="25">
        <v>3.34</v>
      </c>
      <c r="K34" s="25">
        <v>3.13</v>
      </c>
      <c r="L34" s="25">
        <v>3.39</v>
      </c>
      <c r="M34" s="25">
        <v>4.38</v>
      </c>
      <c r="N34" s="25">
        <v>4.7300000000000004</v>
      </c>
      <c r="O34" s="25">
        <v>4.75</v>
      </c>
      <c r="P34" s="26">
        <v>5.89</v>
      </c>
      <c r="Q34" s="25">
        <v>6.03</v>
      </c>
      <c r="R34" s="26">
        <v>6.29</v>
      </c>
      <c r="S34" s="26">
        <v>7.12</v>
      </c>
      <c r="T34" s="26">
        <v>7.22</v>
      </c>
      <c r="U34" s="26">
        <v>8.68</v>
      </c>
      <c r="V34" s="26">
        <v>8.56</v>
      </c>
      <c r="W34" s="26">
        <v>9.9600000000000009</v>
      </c>
      <c r="X34" s="26">
        <v>8.7200000000000006</v>
      </c>
      <c r="Y34" s="27">
        <v>9.42</v>
      </c>
      <c r="Z34" s="72">
        <v>5.7708333333333348</v>
      </c>
      <c r="AA34" s="72">
        <v>2.0347842886776131</v>
      </c>
    </row>
    <row r="35" spans="1:28" x14ac:dyDescent="0.2">
      <c r="A35" s="31" t="s">
        <v>127</v>
      </c>
      <c r="B35" s="38">
        <v>10.130000000000001</v>
      </c>
      <c r="C35" s="38">
        <v>9.8699999999999992</v>
      </c>
      <c r="D35" s="38">
        <v>10.08</v>
      </c>
      <c r="E35" s="38">
        <v>11.3</v>
      </c>
      <c r="F35" s="38">
        <v>10.83</v>
      </c>
      <c r="G35" s="38">
        <v>9.81</v>
      </c>
      <c r="H35" s="38">
        <v>9.35</v>
      </c>
      <c r="I35" s="38">
        <v>9.66</v>
      </c>
      <c r="J35" s="38">
        <v>8.58</v>
      </c>
      <c r="K35" s="38">
        <v>7.54</v>
      </c>
      <c r="L35" s="38">
        <v>8.0299999999999994</v>
      </c>
      <c r="M35" s="38">
        <v>9.7899999999999991</v>
      </c>
      <c r="N35" s="38">
        <v>10.91</v>
      </c>
      <c r="O35" s="38">
        <v>10.82</v>
      </c>
      <c r="P35" s="39">
        <v>12.9</v>
      </c>
      <c r="Q35" s="38">
        <v>12.8</v>
      </c>
      <c r="R35" s="39">
        <v>13.16</v>
      </c>
      <c r="S35" s="39">
        <v>14.21</v>
      </c>
      <c r="T35" s="39">
        <v>14.41</v>
      </c>
      <c r="U35" s="39">
        <v>15.81</v>
      </c>
      <c r="V35" s="39">
        <v>16.190000000000001</v>
      </c>
      <c r="W35" s="39">
        <v>18.940000000000001</v>
      </c>
      <c r="X35" s="39">
        <v>16.86</v>
      </c>
      <c r="Y35" s="41">
        <v>17.29</v>
      </c>
      <c r="Z35" s="74">
        <v>12.052916666666668</v>
      </c>
      <c r="AA35" s="74">
        <v>3.1687804253463074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-8.5</v>
      </c>
      <c r="C40" s="25">
        <v>-11.15</v>
      </c>
      <c r="D40" s="25">
        <v>-9.23</v>
      </c>
      <c r="E40" s="25">
        <v>-8.35</v>
      </c>
      <c r="F40" s="25">
        <v>-12.23</v>
      </c>
      <c r="G40" s="25">
        <v>-16.43</v>
      </c>
      <c r="H40" s="25">
        <v>-18.71</v>
      </c>
      <c r="I40" s="25">
        <v>-17.55</v>
      </c>
      <c r="J40" s="25">
        <v>-17.14</v>
      </c>
      <c r="K40" s="25">
        <v>-16.11</v>
      </c>
      <c r="L40" s="25">
        <v>-13.33</v>
      </c>
      <c r="M40" s="25">
        <v>-13.28</v>
      </c>
      <c r="N40" s="25">
        <v>-14.79</v>
      </c>
      <c r="O40" s="25">
        <v>-14.62</v>
      </c>
      <c r="P40" s="25">
        <v>-14.57</v>
      </c>
      <c r="Q40" s="25">
        <v>-15.38</v>
      </c>
      <c r="R40" s="25">
        <v>-14.09</v>
      </c>
      <c r="S40" s="25">
        <v>-12.61</v>
      </c>
      <c r="T40" s="18">
        <v>-10.130000000000001</v>
      </c>
      <c r="U40" s="18">
        <v>-11.24</v>
      </c>
      <c r="V40" s="18">
        <v>-11.3</v>
      </c>
      <c r="W40" s="18">
        <v>-14.07</v>
      </c>
      <c r="X40" s="20">
        <v>-14.7</v>
      </c>
      <c r="Z40" s="75">
        <v>-13.45695652173913</v>
      </c>
      <c r="AA40" s="71">
        <v>2.867736571492983</v>
      </c>
      <c r="AB40" s="47"/>
    </row>
    <row r="41" spans="1:28" x14ac:dyDescent="0.2">
      <c r="A41" s="48" t="s">
        <v>118</v>
      </c>
      <c r="B41" s="28">
        <v>-3.02</v>
      </c>
      <c r="C41" s="28">
        <v>-4.03</v>
      </c>
      <c r="D41" s="28">
        <v>-3.01</v>
      </c>
      <c r="E41" s="28">
        <v>-2.41</v>
      </c>
      <c r="F41" s="28">
        <v>-5.0999999999999996</v>
      </c>
      <c r="G41" s="28">
        <v>-8.6</v>
      </c>
      <c r="H41" s="28">
        <v>-10.23</v>
      </c>
      <c r="I41" s="28">
        <v>-9.91</v>
      </c>
      <c r="J41" s="28">
        <v>-9</v>
      </c>
      <c r="K41" s="28">
        <v>-8.25</v>
      </c>
      <c r="L41" s="28">
        <v>-6.57</v>
      </c>
      <c r="M41" s="28">
        <v>-5.6</v>
      </c>
      <c r="N41" s="28">
        <v>-6.85</v>
      </c>
      <c r="O41" s="28">
        <v>-7.38</v>
      </c>
      <c r="P41" s="28">
        <v>-7.06</v>
      </c>
      <c r="Q41" s="28">
        <v>-6.46</v>
      </c>
      <c r="R41" s="28">
        <v>-5.8</v>
      </c>
      <c r="S41" s="28">
        <v>-4.3600000000000003</v>
      </c>
      <c r="T41" s="25">
        <v>-3.01</v>
      </c>
      <c r="U41" s="25">
        <v>-2.82</v>
      </c>
      <c r="V41" s="25">
        <v>-3.38</v>
      </c>
      <c r="W41" s="25">
        <v>-5.05</v>
      </c>
      <c r="X41" s="27">
        <v>-4.92</v>
      </c>
      <c r="Z41" s="76">
        <v>-5.7747826086956504</v>
      </c>
      <c r="AA41" s="77">
        <v>2.3683401735953455</v>
      </c>
    </row>
    <row r="42" spans="1:28" x14ac:dyDescent="0.2">
      <c r="A42" s="49" t="s">
        <v>119</v>
      </c>
      <c r="B42" s="32">
        <v>0.17</v>
      </c>
      <c r="C42" s="32">
        <v>0</v>
      </c>
      <c r="D42" s="32">
        <v>0.15</v>
      </c>
      <c r="E42" s="32">
        <v>0.36</v>
      </c>
      <c r="F42" s="32">
        <v>-0.23</v>
      </c>
      <c r="G42" s="32">
        <v>-2.34</v>
      </c>
      <c r="H42" s="32">
        <v>-3.26</v>
      </c>
      <c r="I42" s="32">
        <v>-3.17</v>
      </c>
      <c r="J42" s="32">
        <v>-2.98</v>
      </c>
      <c r="K42" s="32">
        <v>-2.65</v>
      </c>
      <c r="L42" s="32">
        <v>-1.7</v>
      </c>
      <c r="M42" s="32">
        <v>-0.9</v>
      </c>
      <c r="N42" s="32">
        <v>-1.1200000000000001</v>
      </c>
      <c r="O42" s="32">
        <v>-1.37</v>
      </c>
      <c r="P42" s="32">
        <v>-1.3</v>
      </c>
      <c r="Q42" s="32">
        <v>-0.82</v>
      </c>
      <c r="R42" s="32">
        <v>-0.03</v>
      </c>
      <c r="S42" s="32">
        <v>0.31</v>
      </c>
      <c r="T42" s="32">
        <v>0.74</v>
      </c>
      <c r="U42" s="32">
        <v>0.98</v>
      </c>
      <c r="V42" s="32">
        <v>0.73</v>
      </c>
      <c r="W42" s="32">
        <v>0.49</v>
      </c>
      <c r="X42" s="34">
        <v>0.84</v>
      </c>
      <c r="Z42" s="78">
        <v>-0.74347826086956559</v>
      </c>
      <c r="AA42" s="73">
        <v>1.3792738824061543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-12.94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-4.47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30.67</v>
      </c>
      <c r="C50" s="20">
        <v>27.32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16.34</v>
      </c>
      <c r="C51" s="63">
        <v>13.41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-18.71</v>
      </c>
      <c r="F54" s="3"/>
      <c r="G54" s="103" t="s">
        <v>79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v>-14.07</v>
      </c>
    </row>
    <row r="55" spans="1:27" ht="12" customHeight="1" x14ac:dyDescent="0.25">
      <c r="A55" s="3"/>
      <c r="B55" s="55" t="s">
        <v>64</v>
      </c>
      <c r="C55" s="55"/>
      <c r="D55" s="56"/>
      <c r="E55" s="79">
        <v>-10.23</v>
      </c>
      <c r="F55" s="3"/>
      <c r="G55" s="104" t="s">
        <v>79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v>-5.05</v>
      </c>
    </row>
    <row r="56" spans="1:27" ht="12" customHeight="1" x14ac:dyDescent="0.25">
      <c r="A56" s="3"/>
      <c r="B56" s="57" t="s">
        <v>66</v>
      </c>
      <c r="C56" s="57"/>
      <c r="D56" s="58"/>
      <c r="E56" s="80">
        <v>-3.26</v>
      </c>
      <c r="F56" s="64"/>
      <c r="G56" s="105" t="s">
        <v>79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v>0.49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71.989999999999995</v>
      </c>
      <c r="C60" s="18">
        <v>73.25</v>
      </c>
      <c r="D60" s="18">
        <v>74.31</v>
      </c>
      <c r="E60" s="18">
        <v>74.77</v>
      </c>
      <c r="F60" s="18">
        <v>75.069999999999993</v>
      </c>
      <c r="G60" s="18">
        <v>74.400000000000006</v>
      </c>
      <c r="H60" s="18">
        <v>73.790000000000006</v>
      </c>
      <c r="I60" s="18">
        <v>77.09</v>
      </c>
      <c r="J60" s="18">
        <v>76.739999999999995</v>
      </c>
      <c r="K60" s="18">
        <v>75.709999999999994</v>
      </c>
      <c r="L60" s="18">
        <v>73.81</v>
      </c>
      <c r="M60" s="18">
        <v>71.040000000000006</v>
      </c>
      <c r="N60" s="18">
        <v>70.64</v>
      </c>
      <c r="O60" s="18">
        <v>69.87</v>
      </c>
      <c r="P60" s="19">
        <v>66.52</v>
      </c>
      <c r="Q60" s="18">
        <v>61.83</v>
      </c>
      <c r="R60" s="19">
        <v>58.98</v>
      </c>
      <c r="S60" s="19">
        <v>55.39</v>
      </c>
      <c r="T60" s="19">
        <v>53.32</v>
      </c>
      <c r="U60" s="19">
        <v>50.95</v>
      </c>
      <c r="V60" s="19">
        <v>50.46</v>
      </c>
      <c r="W60" s="19">
        <v>47.07</v>
      </c>
      <c r="X60" s="19">
        <v>40.880000000000003</v>
      </c>
      <c r="Y60" s="20">
        <v>37.369999999999997</v>
      </c>
      <c r="Z60" s="71">
        <v>64.802083333333329</v>
      </c>
      <c r="AA60" s="71">
        <v>12.311763543780843</v>
      </c>
    </row>
    <row r="61" spans="1:27" x14ac:dyDescent="0.2">
      <c r="A61" s="60" t="s">
        <v>68</v>
      </c>
      <c r="B61" s="61">
        <v>48.99</v>
      </c>
      <c r="C61" s="61">
        <v>50.38</v>
      </c>
      <c r="D61" s="61">
        <v>52.16</v>
      </c>
      <c r="E61" s="61">
        <v>51.53</v>
      </c>
      <c r="F61" s="61">
        <v>52.24</v>
      </c>
      <c r="G61" s="61">
        <v>53.37</v>
      </c>
      <c r="H61" s="61">
        <v>53.02</v>
      </c>
      <c r="I61" s="61">
        <v>56.91</v>
      </c>
      <c r="J61" s="61">
        <v>56.48</v>
      </c>
      <c r="K61" s="61">
        <v>55.86</v>
      </c>
      <c r="L61" s="61">
        <v>53.65</v>
      </c>
      <c r="M61" s="61">
        <v>51.65</v>
      </c>
      <c r="N61" s="61">
        <v>49.91</v>
      </c>
      <c r="O61" s="61">
        <v>50.27</v>
      </c>
      <c r="P61" s="62">
        <v>47.46</v>
      </c>
      <c r="Q61" s="61">
        <v>42.65</v>
      </c>
      <c r="R61" s="62">
        <v>40.229999999999997</v>
      </c>
      <c r="S61" s="62">
        <v>37.450000000000003</v>
      </c>
      <c r="T61" s="62">
        <v>34.729999999999997</v>
      </c>
      <c r="U61" s="62">
        <v>33.46</v>
      </c>
      <c r="V61" s="62">
        <v>31.92</v>
      </c>
      <c r="W61" s="62">
        <v>30.21</v>
      </c>
      <c r="X61" s="62">
        <v>25.94</v>
      </c>
      <c r="Y61" s="63">
        <v>22.9</v>
      </c>
      <c r="Z61" s="77">
        <v>45.140416666666674</v>
      </c>
      <c r="AA61" s="77">
        <v>10.340075888699154</v>
      </c>
    </row>
    <row r="62" spans="1:27" x14ac:dyDescent="0.2">
      <c r="A62" s="31" t="s">
        <v>69</v>
      </c>
      <c r="B62" s="32">
        <v>20.36</v>
      </c>
      <c r="C62" s="32">
        <v>20.75</v>
      </c>
      <c r="D62" s="32">
        <v>21.65</v>
      </c>
      <c r="E62" s="32">
        <v>21.03</v>
      </c>
      <c r="F62" s="32">
        <v>20.89</v>
      </c>
      <c r="G62" s="32">
        <v>22.74</v>
      </c>
      <c r="H62" s="32">
        <v>25.51</v>
      </c>
      <c r="I62" s="32">
        <v>27.73</v>
      </c>
      <c r="J62" s="32">
        <v>28.25</v>
      </c>
      <c r="K62" s="32">
        <v>28.37</v>
      </c>
      <c r="L62" s="32">
        <v>26.97</v>
      </c>
      <c r="M62" s="32">
        <v>26.08</v>
      </c>
      <c r="N62" s="32">
        <v>24.81</v>
      </c>
      <c r="O62" s="32">
        <v>25.55</v>
      </c>
      <c r="P62" s="33">
        <v>23.35</v>
      </c>
      <c r="Q62" s="32">
        <v>21.28</v>
      </c>
      <c r="R62" s="33">
        <v>19.96</v>
      </c>
      <c r="S62" s="33">
        <v>18.690000000000001</v>
      </c>
      <c r="T62" s="33">
        <v>17.600000000000001</v>
      </c>
      <c r="U62" s="33">
        <v>16.96</v>
      </c>
      <c r="V62" s="33">
        <v>16.25</v>
      </c>
      <c r="W62" s="33">
        <v>15.71</v>
      </c>
      <c r="X62" s="33">
        <v>14.02</v>
      </c>
      <c r="Y62" s="34">
        <v>11.29</v>
      </c>
      <c r="Z62" s="73">
        <v>21.491666666666664</v>
      </c>
      <c r="AA62" s="73">
        <v>4.6660808120871247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84</v>
      </c>
      <c r="C3" s="87"/>
      <c r="D3" s="88"/>
      <c r="E3" s="3"/>
      <c r="F3" s="5" t="s">
        <v>1</v>
      </c>
      <c r="G3" s="5"/>
      <c r="H3" s="101" t="s">
        <v>82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2901</v>
      </c>
      <c r="C8" s="70">
        <v>3052</v>
      </c>
      <c r="D8" s="70">
        <v>3265</v>
      </c>
      <c r="E8" s="70">
        <v>3684</v>
      </c>
      <c r="F8" s="70">
        <v>4044</v>
      </c>
      <c r="G8" s="70">
        <v>4145</v>
      </c>
      <c r="H8" s="70">
        <v>3914</v>
      </c>
      <c r="I8" s="70">
        <v>4097</v>
      </c>
      <c r="J8" s="70">
        <v>4029</v>
      </c>
      <c r="K8" s="70">
        <v>3939</v>
      </c>
      <c r="L8" s="70">
        <v>3622</v>
      </c>
      <c r="M8" s="70">
        <v>4530</v>
      </c>
      <c r="N8" s="70">
        <v>4411</v>
      </c>
      <c r="O8" s="70">
        <v>4420</v>
      </c>
      <c r="P8" s="70">
        <v>4469</v>
      </c>
      <c r="Q8" s="70">
        <v>4349</v>
      </c>
      <c r="R8" s="70">
        <v>4499</v>
      </c>
      <c r="S8" s="70">
        <v>4685</v>
      </c>
      <c r="T8" s="68">
        <v>4991</v>
      </c>
      <c r="U8" s="68">
        <v>5690</v>
      </c>
      <c r="V8" s="68">
        <v>5468</v>
      </c>
      <c r="W8" s="68">
        <v>5336</v>
      </c>
      <c r="X8" s="68">
        <v>4793</v>
      </c>
      <c r="Y8" s="67">
        <v>3351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4.55</v>
      </c>
      <c r="C12" s="18">
        <v>4.03</v>
      </c>
      <c r="D12" s="18">
        <v>5.21</v>
      </c>
      <c r="E12" s="18">
        <v>5.13</v>
      </c>
      <c r="F12" s="18">
        <v>5.32</v>
      </c>
      <c r="G12" s="18">
        <v>6.13</v>
      </c>
      <c r="H12" s="18">
        <v>7.89</v>
      </c>
      <c r="I12" s="18">
        <v>8.57</v>
      </c>
      <c r="J12" s="18">
        <v>8.89</v>
      </c>
      <c r="K12" s="18">
        <v>9.0399999999999991</v>
      </c>
      <c r="L12" s="18">
        <v>8.61</v>
      </c>
      <c r="M12" s="18">
        <v>9.32</v>
      </c>
      <c r="N12" s="18">
        <v>8.0299999999999994</v>
      </c>
      <c r="O12" s="18">
        <v>8.8000000000000007</v>
      </c>
      <c r="P12" s="18">
        <v>8.23</v>
      </c>
      <c r="Q12" s="18">
        <v>8.2100000000000009</v>
      </c>
      <c r="R12" s="18">
        <v>7.51</v>
      </c>
      <c r="S12" s="19">
        <v>6.85</v>
      </c>
      <c r="T12" s="19">
        <v>6.63</v>
      </c>
      <c r="U12" s="19">
        <v>6.64</v>
      </c>
      <c r="V12" s="19">
        <v>6.69</v>
      </c>
      <c r="W12" s="19">
        <v>6.58</v>
      </c>
      <c r="X12" s="19">
        <v>5.99</v>
      </c>
      <c r="Y12" s="20">
        <v>4.1500000000000004</v>
      </c>
      <c r="Z12" s="71">
        <v>6.9583333333333348</v>
      </c>
      <c r="AA12" s="71">
        <v>1.6321409430471983</v>
      </c>
    </row>
    <row r="13" spans="1:27" x14ac:dyDescent="0.2">
      <c r="A13" s="21" t="s">
        <v>11</v>
      </c>
      <c r="B13" s="22">
        <v>15.1</v>
      </c>
      <c r="C13" s="22">
        <v>15.47</v>
      </c>
      <c r="D13" s="22">
        <v>16.260000000000002</v>
      </c>
      <c r="E13" s="22">
        <v>17.21</v>
      </c>
      <c r="F13" s="22">
        <v>17.559999999999999</v>
      </c>
      <c r="G13" s="22">
        <v>18</v>
      </c>
      <c r="H13" s="22">
        <v>17.600000000000001</v>
      </c>
      <c r="I13" s="22">
        <v>18.53</v>
      </c>
      <c r="J13" s="22">
        <v>17.3</v>
      </c>
      <c r="K13" s="22">
        <v>16.829999999999998</v>
      </c>
      <c r="L13" s="22">
        <v>17.53</v>
      </c>
      <c r="M13" s="22">
        <v>17.2</v>
      </c>
      <c r="N13" s="22">
        <v>16.96</v>
      </c>
      <c r="O13" s="22">
        <v>16.559999999999999</v>
      </c>
      <c r="P13" s="22">
        <v>16.25</v>
      </c>
      <c r="Q13" s="22">
        <v>13.52</v>
      </c>
      <c r="R13" s="22">
        <v>12.11</v>
      </c>
      <c r="S13" s="23">
        <v>9.9700000000000006</v>
      </c>
      <c r="T13" s="23">
        <v>9.84</v>
      </c>
      <c r="U13" s="23">
        <v>10.050000000000001</v>
      </c>
      <c r="V13" s="23">
        <v>8.89</v>
      </c>
      <c r="W13" s="23">
        <v>8.73</v>
      </c>
      <c r="X13" s="23">
        <v>7.36</v>
      </c>
      <c r="Y13" s="24">
        <v>5.46</v>
      </c>
      <c r="Z13" s="72">
        <v>14.178750000000001</v>
      </c>
      <c r="AA13" s="72">
        <v>3.9891453944749671</v>
      </c>
    </row>
    <row r="14" spans="1:27" x14ac:dyDescent="0.2">
      <c r="A14" s="21" t="s">
        <v>12</v>
      </c>
      <c r="B14" s="22">
        <v>16.510000000000002</v>
      </c>
      <c r="C14" s="22">
        <v>17.73</v>
      </c>
      <c r="D14" s="22">
        <v>18.899999999999999</v>
      </c>
      <c r="E14" s="22">
        <v>18.59</v>
      </c>
      <c r="F14" s="22">
        <v>20.25</v>
      </c>
      <c r="G14" s="22">
        <v>19.66</v>
      </c>
      <c r="H14" s="22">
        <v>18.52</v>
      </c>
      <c r="I14" s="22">
        <v>18.79</v>
      </c>
      <c r="J14" s="22">
        <v>19.14</v>
      </c>
      <c r="K14" s="22">
        <v>17.899999999999999</v>
      </c>
      <c r="L14" s="22">
        <v>17.23</v>
      </c>
      <c r="M14" s="22">
        <v>17.84</v>
      </c>
      <c r="N14" s="22">
        <v>17.82</v>
      </c>
      <c r="O14" s="22">
        <v>16.88</v>
      </c>
      <c r="P14" s="22">
        <v>15.13</v>
      </c>
      <c r="Q14" s="22">
        <v>13.7</v>
      </c>
      <c r="R14" s="22">
        <v>11.76</v>
      </c>
      <c r="S14" s="23">
        <v>11.8</v>
      </c>
      <c r="T14" s="23">
        <v>10.68</v>
      </c>
      <c r="U14" s="23">
        <v>10.47</v>
      </c>
      <c r="V14" s="23">
        <v>10.42</v>
      </c>
      <c r="W14" s="23">
        <v>9.01</v>
      </c>
      <c r="X14" s="23">
        <v>7.74</v>
      </c>
      <c r="Y14" s="24">
        <v>6.92</v>
      </c>
      <c r="Z14" s="72">
        <v>15.141250000000001</v>
      </c>
      <c r="AA14" s="72">
        <v>4.1699653971038479</v>
      </c>
    </row>
    <row r="15" spans="1:27" x14ac:dyDescent="0.2">
      <c r="A15" s="21" t="s">
        <v>13</v>
      </c>
      <c r="B15" s="25">
        <v>38.880000000000003</v>
      </c>
      <c r="C15" s="25">
        <v>38.56</v>
      </c>
      <c r="D15" s="25">
        <v>36.36</v>
      </c>
      <c r="E15" s="25">
        <v>38.22</v>
      </c>
      <c r="F15" s="25">
        <v>37.39</v>
      </c>
      <c r="G15" s="25">
        <v>35.56</v>
      </c>
      <c r="H15" s="25">
        <v>34.700000000000003</v>
      </c>
      <c r="I15" s="25">
        <v>34.729999999999997</v>
      </c>
      <c r="J15" s="25">
        <v>34.1</v>
      </c>
      <c r="K15" s="25">
        <v>34.65</v>
      </c>
      <c r="L15" s="25">
        <v>34.65</v>
      </c>
      <c r="M15" s="25">
        <v>32.74</v>
      </c>
      <c r="N15" s="25">
        <v>32.58</v>
      </c>
      <c r="O15" s="25">
        <v>32.51</v>
      </c>
      <c r="P15" s="25">
        <v>33.14</v>
      </c>
      <c r="Q15" s="25">
        <v>33.130000000000003</v>
      </c>
      <c r="R15" s="25">
        <v>32.99</v>
      </c>
      <c r="S15" s="26">
        <v>31.85</v>
      </c>
      <c r="T15" s="26">
        <v>30.33</v>
      </c>
      <c r="U15" s="26">
        <v>31.14</v>
      </c>
      <c r="V15" s="26">
        <v>30.98</v>
      </c>
      <c r="W15" s="26">
        <v>30.15</v>
      </c>
      <c r="X15" s="26">
        <v>28.06</v>
      </c>
      <c r="Y15" s="27">
        <v>30.11</v>
      </c>
      <c r="Z15" s="72">
        <v>33.646250000000002</v>
      </c>
      <c r="AA15" s="72">
        <v>2.8723309917359638</v>
      </c>
    </row>
    <row r="16" spans="1:27" x14ac:dyDescent="0.2">
      <c r="A16" s="21" t="s">
        <v>14</v>
      </c>
      <c r="B16" s="28">
        <v>20.170000000000002</v>
      </c>
      <c r="C16" s="28">
        <v>19.63</v>
      </c>
      <c r="D16" s="28">
        <v>19.3</v>
      </c>
      <c r="E16" s="28">
        <v>17.48</v>
      </c>
      <c r="F16" s="28">
        <v>16.62</v>
      </c>
      <c r="G16" s="28">
        <v>17.13</v>
      </c>
      <c r="H16" s="28">
        <v>17.07</v>
      </c>
      <c r="I16" s="28">
        <v>16.11</v>
      </c>
      <c r="J16" s="28">
        <v>16.68</v>
      </c>
      <c r="K16" s="28">
        <v>17.29</v>
      </c>
      <c r="L16" s="28">
        <v>17.7</v>
      </c>
      <c r="M16" s="28">
        <v>17.97</v>
      </c>
      <c r="N16" s="28">
        <v>19.18</v>
      </c>
      <c r="O16" s="28">
        <v>19.32</v>
      </c>
      <c r="P16" s="28">
        <v>20.54</v>
      </c>
      <c r="Q16" s="28">
        <v>23.29</v>
      </c>
      <c r="R16" s="28">
        <v>25.49</v>
      </c>
      <c r="S16" s="29">
        <v>27.6</v>
      </c>
      <c r="T16" s="29">
        <v>29.25</v>
      </c>
      <c r="U16" s="29">
        <v>28.45</v>
      </c>
      <c r="V16" s="29">
        <v>28.66</v>
      </c>
      <c r="W16" s="29">
        <v>29.18</v>
      </c>
      <c r="X16" s="29">
        <v>31.11</v>
      </c>
      <c r="Y16" s="30">
        <v>33.119999999999997</v>
      </c>
      <c r="Z16" s="72">
        <v>22.014166666666668</v>
      </c>
      <c r="AA16" s="72">
        <v>5.4881183254028967</v>
      </c>
    </row>
    <row r="17" spans="1:27" x14ac:dyDescent="0.2">
      <c r="A17" s="31" t="s">
        <v>15</v>
      </c>
      <c r="B17" s="32">
        <v>4.79</v>
      </c>
      <c r="C17" s="32">
        <v>4.59</v>
      </c>
      <c r="D17" s="32">
        <v>3.98</v>
      </c>
      <c r="E17" s="32">
        <v>3.37</v>
      </c>
      <c r="F17" s="32">
        <v>2.87</v>
      </c>
      <c r="G17" s="32">
        <v>3.52</v>
      </c>
      <c r="H17" s="32">
        <v>4.22</v>
      </c>
      <c r="I17" s="32">
        <v>3.27</v>
      </c>
      <c r="J17" s="32">
        <v>3.9</v>
      </c>
      <c r="K17" s="32">
        <v>4.29</v>
      </c>
      <c r="L17" s="32">
        <v>4.28</v>
      </c>
      <c r="M17" s="32">
        <v>4.9400000000000004</v>
      </c>
      <c r="N17" s="32">
        <v>5.44</v>
      </c>
      <c r="O17" s="32">
        <v>5.93</v>
      </c>
      <c r="P17" s="32">
        <v>6.71</v>
      </c>
      <c r="Q17" s="32">
        <v>8.14</v>
      </c>
      <c r="R17" s="32">
        <v>10.14</v>
      </c>
      <c r="S17" s="33">
        <v>11.93</v>
      </c>
      <c r="T17" s="33">
        <v>13.26</v>
      </c>
      <c r="U17" s="33">
        <v>13.23</v>
      </c>
      <c r="V17" s="33">
        <v>14.36</v>
      </c>
      <c r="W17" s="33">
        <v>16.34</v>
      </c>
      <c r="X17" s="33">
        <v>19.739999999999998</v>
      </c>
      <c r="Y17" s="34">
        <v>20.23</v>
      </c>
      <c r="Z17" s="73">
        <v>8.0612500000000011</v>
      </c>
      <c r="AA17" s="73">
        <v>5.4423343077572222</v>
      </c>
    </row>
    <row r="18" spans="1:27" x14ac:dyDescent="0.2">
      <c r="A18" s="17" t="s">
        <v>124</v>
      </c>
      <c r="B18" s="35">
        <v>2.0299999999999998</v>
      </c>
      <c r="C18" s="35">
        <v>2.15</v>
      </c>
      <c r="D18" s="35">
        <v>1.63</v>
      </c>
      <c r="E18" s="35">
        <v>1.61</v>
      </c>
      <c r="F18" s="35">
        <v>1.36</v>
      </c>
      <c r="G18" s="35">
        <v>1.0900000000000001</v>
      </c>
      <c r="H18" s="35">
        <v>0.7</v>
      </c>
      <c r="I18" s="35">
        <v>0.52</v>
      </c>
      <c r="J18" s="35">
        <v>0.34</v>
      </c>
      <c r="K18" s="35">
        <v>0.33</v>
      </c>
      <c r="L18" s="35">
        <v>0.43</v>
      </c>
      <c r="M18" s="35">
        <v>0.3</v>
      </c>
      <c r="N18" s="35">
        <v>0.7</v>
      </c>
      <c r="O18" s="35">
        <v>0.45</v>
      </c>
      <c r="P18" s="36">
        <v>0.65</v>
      </c>
      <c r="Q18" s="35">
        <v>0.64</v>
      </c>
      <c r="R18" s="36">
        <v>1</v>
      </c>
      <c r="S18" s="36">
        <v>1.57</v>
      </c>
      <c r="T18" s="36">
        <v>1.62</v>
      </c>
      <c r="U18" s="36">
        <v>1.55</v>
      </c>
      <c r="V18" s="36">
        <v>1.74</v>
      </c>
      <c r="W18" s="36">
        <v>1.76</v>
      </c>
      <c r="X18" s="36">
        <v>2.57</v>
      </c>
      <c r="Y18" s="40">
        <v>5.26</v>
      </c>
      <c r="Z18" s="53">
        <v>1.3333333333333333</v>
      </c>
      <c r="AA18" s="53">
        <v>1.0639821290860541</v>
      </c>
    </row>
    <row r="19" spans="1:27" x14ac:dyDescent="0.2">
      <c r="A19" s="37" t="s">
        <v>16</v>
      </c>
      <c r="B19" s="25">
        <v>6.66</v>
      </c>
      <c r="C19" s="25">
        <v>6.49</v>
      </c>
      <c r="D19" s="25">
        <v>5.99</v>
      </c>
      <c r="E19" s="25">
        <v>5.71</v>
      </c>
      <c r="F19" s="25">
        <v>5.58</v>
      </c>
      <c r="G19" s="25">
        <v>5.26</v>
      </c>
      <c r="H19" s="25">
        <v>4.88</v>
      </c>
      <c r="I19" s="25">
        <v>4.4400000000000004</v>
      </c>
      <c r="J19" s="25">
        <v>4.6100000000000003</v>
      </c>
      <c r="K19" s="25">
        <v>4.66</v>
      </c>
      <c r="L19" s="25">
        <v>4.71</v>
      </c>
      <c r="M19" s="25">
        <v>4.66</v>
      </c>
      <c r="N19" s="25">
        <v>5</v>
      </c>
      <c r="O19" s="25">
        <v>4.88</v>
      </c>
      <c r="P19" s="26">
        <v>5.17</v>
      </c>
      <c r="Q19" s="25">
        <v>6.1</v>
      </c>
      <c r="R19" s="26">
        <v>7.27</v>
      </c>
      <c r="S19" s="26">
        <v>8.4700000000000006</v>
      </c>
      <c r="T19" s="26">
        <v>9.0299999999999994</v>
      </c>
      <c r="U19" s="26">
        <v>9.0399999999999991</v>
      </c>
      <c r="V19" s="26">
        <v>9.4600000000000009</v>
      </c>
      <c r="W19" s="26">
        <v>10.36</v>
      </c>
      <c r="X19" s="26">
        <v>12.2</v>
      </c>
      <c r="Y19" s="27">
        <v>14.23</v>
      </c>
      <c r="Z19" s="72">
        <v>6.8691666666666658</v>
      </c>
      <c r="AA19" s="72">
        <v>2.6414108823269755</v>
      </c>
    </row>
    <row r="20" spans="1:27" x14ac:dyDescent="0.2">
      <c r="A20" s="37" t="s">
        <v>17</v>
      </c>
      <c r="B20" s="25">
        <v>14.18</v>
      </c>
      <c r="C20" s="25">
        <v>13.81</v>
      </c>
      <c r="D20" s="25">
        <v>13.18</v>
      </c>
      <c r="E20" s="25">
        <v>12.57</v>
      </c>
      <c r="F20" s="25">
        <v>11.77</v>
      </c>
      <c r="G20" s="25">
        <v>11.83</v>
      </c>
      <c r="H20" s="25">
        <v>11.94</v>
      </c>
      <c r="I20" s="25">
        <v>11.04</v>
      </c>
      <c r="J20" s="25">
        <v>11.38</v>
      </c>
      <c r="K20" s="25">
        <v>11.83</v>
      </c>
      <c r="L20" s="25">
        <v>11.87</v>
      </c>
      <c r="M20" s="25">
        <v>11.72</v>
      </c>
      <c r="N20" s="25">
        <v>12.22</v>
      </c>
      <c r="O20" s="25">
        <v>12.91</v>
      </c>
      <c r="P20" s="26">
        <v>13.77</v>
      </c>
      <c r="Q20" s="25">
        <v>15.76</v>
      </c>
      <c r="R20" s="26">
        <v>18.02</v>
      </c>
      <c r="S20" s="26">
        <v>19.2</v>
      </c>
      <c r="T20" s="26">
        <v>20.96</v>
      </c>
      <c r="U20" s="26">
        <v>20.32</v>
      </c>
      <c r="V20" s="26">
        <v>20.98</v>
      </c>
      <c r="W20" s="26">
        <v>22.65</v>
      </c>
      <c r="X20" s="26">
        <v>25.68</v>
      </c>
      <c r="Y20" s="27">
        <v>26.85</v>
      </c>
      <c r="Z20" s="72">
        <v>15.685</v>
      </c>
      <c r="AA20" s="72">
        <v>4.8580690384769847</v>
      </c>
    </row>
    <row r="21" spans="1:27" x14ac:dyDescent="0.2">
      <c r="A21" s="37" t="s">
        <v>18</v>
      </c>
      <c r="B21" s="25">
        <v>24.88</v>
      </c>
      <c r="C21" s="25">
        <v>24.39</v>
      </c>
      <c r="D21" s="25">
        <v>24.26</v>
      </c>
      <c r="E21" s="25">
        <v>22.73</v>
      </c>
      <c r="F21" s="25">
        <v>21.72</v>
      </c>
      <c r="G21" s="25">
        <v>22.25</v>
      </c>
      <c r="H21" s="25">
        <v>22.68</v>
      </c>
      <c r="I21" s="25">
        <v>21.46</v>
      </c>
      <c r="J21" s="25">
        <v>21.87</v>
      </c>
      <c r="K21" s="25">
        <v>22.38</v>
      </c>
      <c r="L21" s="25">
        <v>23.03</v>
      </c>
      <c r="M21" s="25">
        <v>23.39</v>
      </c>
      <c r="N21" s="25">
        <v>24.75</v>
      </c>
      <c r="O21" s="25">
        <v>25.1</v>
      </c>
      <c r="P21" s="26">
        <v>26.49</v>
      </c>
      <c r="Q21" s="25">
        <v>29.42</v>
      </c>
      <c r="R21" s="26">
        <v>32.74</v>
      </c>
      <c r="S21" s="26">
        <v>35.450000000000003</v>
      </c>
      <c r="T21" s="26">
        <v>36.200000000000003</v>
      </c>
      <c r="U21" s="26">
        <v>36.909999999999997</v>
      </c>
      <c r="V21" s="26">
        <v>38.659999999999997</v>
      </c>
      <c r="W21" s="26">
        <v>40.56</v>
      </c>
      <c r="X21" s="26">
        <v>44.58</v>
      </c>
      <c r="Y21" s="27">
        <v>45.04</v>
      </c>
      <c r="Z21" s="72">
        <v>28.789166666666663</v>
      </c>
      <c r="AA21" s="72">
        <v>7.7817617970911277</v>
      </c>
    </row>
    <row r="22" spans="1:27" x14ac:dyDescent="0.2">
      <c r="A22" s="31" t="s">
        <v>125</v>
      </c>
      <c r="B22" s="38">
        <v>38.47</v>
      </c>
      <c r="C22" s="38">
        <v>38.54</v>
      </c>
      <c r="D22" s="38">
        <v>37.86</v>
      </c>
      <c r="E22" s="38">
        <v>35.17</v>
      </c>
      <c r="F22" s="38">
        <v>34.369999999999997</v>
      </c>
      <c r="G22" s="38">
        <v>35.46</v>
      </c>
      <c r="H22" s="38">
        <v>36.5</v>
      </c>
      <c r="I22" s="38">
        <v>34.9</v>
      </c>
      <c r="J22" s="38">
        <v>35.869999999999997</v>
      </c>
      <c r="K22" s="38">
        <v>36.229999999999997</v>
      </c>
      <c r="L22" s="38">
        <v>37.479999999999997</v>
      </c>
      <c r="M22" s="38">
        <v>39.18</v>
      </c>
      <c r="N22" s="38">
        <v>40.950000000000003</v>
      </c>
      <c r="O22" s="38">
        <v>41.65</v>
      </c>
      <c r="P22" s="39">
        <v>43.07</v>
      </c>
      <c r="Q22" s="38">
        <v>46.58</v>
      </c>
      <c r="R22" s="39">
        <v>50.26</v>
      </c>
      <c r="S22" s="39">
        <v>52.89</v>
      </c>
      <c r="T22" s="39">
        <v>54.76</v>
      </c>
      <c r="U22" s="39">
        <v>55.77</v>
      </c>
      <c r="V22" s="39">
        <v>57.25</v>
      </c>
      <c r="W22" s="39">
        <v>59.72</v>
      </c>
      <c r="X22" s="39">
        <v>63.61</v>
      </c>
      <c r="Y22" s="41">
        <v>63.58</v>
      </c>
      <c r="Z22" s="74">
        <v>44.588333333333338</v>
      </c>
      <c r="AA22" s="74">
        <v>9.8911043330628985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4.2699999999999996</v>
      </c>
      <c r="C26" s="18">
        <v>4.03</v>
      </c>
      <c r="D26" s="18">
        <v>4.96</v>
      </c>
      <c r="E26" s="18">
        <v>3.99</v>
      </c>
      <c r="F26" s="18">
        <v>4.87</v>
      </c>
      <c r="G26" s="18">
        <v>7.04</v>
      </c>
      <c r="H26" s="18">
        <v>9.3800000000000008</v>
      </c>
      <c r="I26" s="18">
        <v>8.76</v>
      </c>
      <c r="J26" s="18">
        <v>8.5399999999999991</v>
      </c>
      <c r="K26" s="18">
        <v>8.5299999999999994</v>
      </c>
      <c r="L26" s="18">
        <v>7.26</v>
      </c>
      <c r="M26" s="18">
        <v>6.6</v>
      </c>
      <c r="N26" s="18">
        <v>6.33</v>
      </c>
      <c r="O26" s="18">
        <v>8.35</v>
      </c>
      <c r="P26" s="18">
        <v>7.85</v>
      </c>
      <c r="Q26" s="18">
        <v>8.83</v>
      </c>
      <c r="R26" s="18">
        <v>7.45</v>
      </c>
      <c r="S26" s="19">
        <v>5.74</v>
      </c>
      <c r="T26" s="19">
        <v>6.41</v>
      </c>
      <c r="U26" s="19">
        <v>5.89</v>
      </c>
      <c r="V26" s="19">
        <v>6.46</v>
      </c>
      <c r="W26" s="19">
        <v>7.35</v>
      </c>
      <c r="X26" s="19">
        <v>8.9700000000000006</v>
      </c>
      <c r="Y26" s="20">
        <v>5.04</v>
      </c>
      <c r="Z26" s="71">
        <v>6.7874999999999979</v>
      </c>
      <c r="AA26" s="71">
        <v>1.6746453226046885</v>
      </c>
    </row>
    <row r="27" spans="1:27" x14ac:dyDescent="0.2">
      <c r="A27" s="21" t="s">
        <v>20</v>
      </c>
      <c r="B27" s="22">
        <v>8.76</v>
      </c>
      <c r="C27" s="22">
        <v>8.16</v>
      </c>
      <c r="D27" s="22">
        <v>10.38</v>
      </c>
      <c r="E27" s="22">
        <v>8.58</v>
      </c>
      <c r="F27" s="22">
        <v>8.43</v>
      </c>
      <c r="G27" s="22">
        <v>13.03</v>
      </c>
      <c r="H27" s="22">
        <v>15.89</v>
      </c>
      <c r="I27" s="22">
        <v>14.5</v>
      </c>
      <c r="J27" s="22">
        <v>14.45</v>
      </c>
      <c r="K27" s="22">
        <v>14.93</v>
      </c>
      <c r="L27" s="22">
        <v>14.16</v>
      </c>
      <c r="M27" s="22">
        <v>13.64</v>
      </c>
      <c r="N27" s="22">
        <v>12.38</v>
      </c>
      <c r="O27" s="22">
        <v>12.81</v>
      </c>
      <c r="P27" s="22">
        <v>11.57</v>
      </c>
      <c r="Q27" s="22">
        <v>10.32</v>
      </c>
      <c r="R27" s="22">
        <v>10.050000000000001</v>
      </c>
      <c r="S27" s="23">
        <v>7.39</v>
      </c>
      <c r="T27" s="23">
        <v>8.01</v>
      </c>
      <c r="U27" s="23">
        <v>6.13</v>
      </c>
      <c r="V27" s="23">
        <v>7.41</v>
      </c>
      <c r="W27" s="23">
        <v>8.32</v>
      </c>
      <c r="X27" s="23">
        <v>7.26</v>
      </c>
      <c r="Y27" s="24">
        <v>5.13</v>
      </c>
      <c r="Z27" s="72">
        <v>10.487083333333333</v>
      </c>
      <c r="AA27" s="72">
        <v>3.1296262857417703</v>
      </c>
    </row>
    <row r="28" spans="1:27" x14ac:dyDescent="0.2">
      <c r="A28" s="21" t="s">
        <v>21</v>
      </c>
      <c r="B28" s="22">
        <v>25.16</v>
      </c>
      <c r="C28" s="22">
        <v>23.17</v>
      </c>
      <c r="D28" s="22">
        <v>23.09</v>
      </c>
      <c r="E28" s="22">
        <v>19.25</v>
      </c>
      <c r="F28" s="22">
        <v>20.7</v>
      </c>
      <c r="G28" s="22">
        <v>21.01</v>
      </c>
      <c r="H28" s="22">
        <v>19.670000000000002</v>
      </c>
      <c r="I28" s="22">
        <v>19.87</v>
      </c>
      <c r="J28" s="22">
        <v>22.93</v>
      </c>
      <c r="K28" s="22">
        <v>21.91</v>
      </c>
      <c r="L28" s="22">
        <v>23.44</v>
      </c>
      <c r="M28" s="22">
        <v>21.43</v>
      </c>
      <c r="N28" s="22">
        <v>21.61</v>
      </c>
      <c r="O28" s="22">
        <v>20.66</v>
      </c>
      <c r="P28" s="22">
        <v>17.48</v>
      </c>
      <c r="Q28" s="22">
        <v>16.88</v>
      </c>
      <c r="R28" s="22">
        <v>15.43</v>
      </c>
      <c r="S28" s="23">
        <v>14.19</v>
      </c>
      <c r="T28" s="23">
        <v>14.03</v>
      </c>
      <c r="U28" s="23">
        <v>10.42</v>
      </c>
      <c r="V28" s="23">
        <v>10.97</v>
      </c>
      <c r="W28" s="23">
        <v>10.79</v>
      </c>
      <c r="X28" s="23">
        <v>9.89</v>
      </c>
      <c r="Y28" s="24">
        <v>8.59</v>
      </c>
      <c r="Z28" s="72">
        <v>18.023750000000003</v>
      </c>
      <c r="AA28" s="72">
        <v>5.0248727541751821</v>
      </c>
    </row>
    <row r="29" spans="1:27" x14ac:dyDescent="0.2">
      <c r="A29" s="21" t="s">
        <v>22</v>
      </c>
      <c r="B29" s="25">
        <v>35.4</v>
      </c>
      <c r="C29" s="25">
        <v>37.159999999999997</v>
      </c>
      <c r="D29" s="25">
        <v>35.9</v>
      </c>
      <c r="E29" s="25">
        <v>36.56</v>
      </c>
      <c r="F29" s="25">
        <v>35.880000000000003</v>
      </c>
      <c r="G29" s="25">
        <v>33.56</v>
      </c>
      <c r="H29" s="25">
        <v>29.18</v>
      </c>
      <c r="I29" s="25">
        <v>29.44</v>
      </c>
      <c r="J29" s="25">
        <v>30.31</v>
      </c>
      <c r="K29" s="25">
        <v>32.14</v>
      </c>
      <c r="L29" s="25">
        <v>32.159999999999997</v>
      </c>
      <c r="M29" s="25">
        <v>32.78</v>
      </c>
      <c r="N29" s="25">
        <v>32.71</v>
      </c>
      <c r="O29" s="25">
        <v>30.66</v>
      </c>
      <c r="P29" s="25">
        <v>31.26</v>
      </c>
      <c r="Q29" s="25">
        <v>30.08</v>
      </c>
      <c r="R29" s="25">
        <v>32.270000000000003</v>
      </c>
      <c r="S29" s="26">
        <v>34.020000000000003</v>
      </c>
      <c r="T29" s="26">
        <v>31.96</v>
      </c>
      <c r="U29" s="26">
        <v>30.69</v>
      </c>
      <c r="V29" s="26">
        <v>31.18</v>
      </c>
      <c r="W29" s="26">
        <v>25.88</v>
      </c>
      <c r="X29" s="26">
        <v>27.73</v>
      </c>
      <c r="Y29" s="27">
        <v>30.05</v>
      </c>
      <c r="Z29" s="72">
        <v>32.04</v>
      </c>
      <c r="AA29" s="72">
        <v>2.814723710280902</v>
      </c>
    </row>
    <row r="30" spans="1:27" x14ac:dyDescent="0.2">
      <c r="A30" s="31" t="s">
        <v>23</v>
      </c>
      <c r="B30" s="32">
        <v>26.4</v>
      </c>
      <c r="C30" s="32">
        <v>27.49</v>
      </c>
      <c r="D30" s="32">
        <v>25.67</v>
      </c>
      <c r="E30" s="32">
        <v>31.62</v>
      </c>
      <c r="F30" s="32">
        <v>30.12</v>
      </c>
      <c r="G30" s="32">
        <v>25.36</v>
      </c>
      <c r="H30" s="32">
        <v>25.88</v>
      </c>
      <c r="I30" s="32">
        <v>27.43</v>
      </c>
      <c r="J30" s="32">
        <v>23.78</v>
      </c>
      <c r="K30" s="32">
        <v>22.49</v>
      </c>
      <c r="L30" s="32">
        <v>22.97</v>
      </c>
      <c r="M30" s="32">
        <v>25.54</v>
      </c>
      <c r="N30" s="32">
        <v>26.98</v>
      </c>
      <c r="O30" s="32">
        <v>27.53</v>
      </c>
      <c r="P30" s="32">
        <v>31.84</v>
      </c>
      <c r="Q30" s="32">
        <v>33.89</v>
      </c>
      <c r="R30" s="32">
        <v>34.81</v>
      </c>
      <c r="S30" s="33">
        <v>38.659999999999997</v>
      </c>
      <c r="T30" s="33">
        <v>39.590000000000003</v>
      </c>
      <c r="U30" s="33">
        <v>46.87</v>
      </c>
      <c r="V30" s="33">
        <v>43.98</v>
      </c>
      <c r="W30" s="33">
        <v>47.66</v>
      </c>
      <c r="X30" s="33">
        <v>46.15</v>
      </c>
      <c r="Y30" s="34">
        <v>51.18</v>
      </c>
      <c r="Z30" s="73">
        <v>32.662083333333335</v>
      </c>
      <c r="AA30" s="73">
        <v>8.859393923311341</v>
      </c>
    </row>
    <row r="31" spans="1:27" x14ac:dyDescent="0.2">
      <c r="A31" s="17" t="s">
        <v>126</v>
      </c>
      <c r="B31" s="35">
        <v>-0.81</v>
      </c>
      <c r="C31" s="35">
        <v>-0.46</v>
      </c>
      <c r="D31" s="35">
        <v>-1.36</v>
      </c>
      <c r="E31" s="35">
        <v>-0.51</v>
      </c>
      <c r="F31" s="35">
        <v>-0.84</v>
      </c>
      <c r="G31" s="35">
        <v>-2.72</v>
      </c>
      <c r="H31" s="35">
        <v>-4.58</v>
      </c>
      <c r="I31" s="35">
        <v>-4.17</v>
      </c>
      <c r="J31" s="35">
        <v>-4.0999999999999996</v>
      </c>
      <c r="K31" s="35">
        <v>-4.1500000000000004</v>
      </c>
      <c r="L31" s="35">
        <v>-3.11</v>
      </c>
      <c r="M31" s="35">
        <v>-2.87</v>
      </c>
      <c r="N31" s="35">
        <v>-2.3199999999999998</v>
      </c>
      <c r="O31" s="35">
        <v>-3.73</v>
      </c>
      <c r="P31" s="36">
        <v>-3.57</v>
      </c>
      <c r="Q31" s="35">
        <v>-3.95</v>
      </c>
      <c r="R31" s="36">
        <v>-3.05</v>
      </c>
      <c r="S31" s="36">
        <v>-1.39</v>
      </c>
      <c r="T31" s="36">
        <v>-1.56</v>
      </c>
      <c r="U31" s="36">
        <v>-1.1200000000000001</v>
      </c>
      <c r="V31" s="36">
        <v>-1.81</v>
      </c>
      <c r="W31" s="36">
        <v>-2.82</v>
      </c>
      <c r="X31" s="36">
        <v>-4.01</v>
      </c>
      <c r="Y31" s="40">
        <v>-0.08</v>
      </c>
      <c r="Z31" s="53">
        <v>-2.4620833333333332</v>
      </c>
      <c r="AA31" s="53">
        <v>1.4108892637243917</v>
      </c>
    </row>
    <row r="32" spans="1:27" x14ac:dyDescent="0.2">
      <c r="A32" s="37" t="s">
        <v>24</v>
      </c>
      <c r="B32" s="25">
        <v>0.28000000000000003</v>
      </c>
      <c r="C32" s="25">
        <v>0.44</v>
      </c>
      <c r="D32" s="25">
        <v>0.28999999999999998</v>
      </c>
      <c r="E32" s="25">
        <v>0.59</v>
      </c>
      <c r="F32" s="25">
        <v>0.45</v>
      </c>
      <c r="G32" s="25">
        <v>0.12</v>
      </c>
      <c r="H32" s="25">
        <v>-0.03</v>
      </c>
      <c r="I32" s="25">
        <v>0.02</v>
      </c>
      <c r="J32" s="25">
        <v>0.04</v>
      </c>
      <c r="K32" s="25">
        <v>0.03</v>
      </c>
      <c r="L32" s="25">
        <v>0.08</v>
      </c>
      <c r="M32" s="25">
        <v>0.13</v>
      </c>
      <c r="N32" s="25">
        <v>0.21</v>
      </c>
      <c r="O32" s="25">
        <v>7.0000000000000007E-2</v>
      </c>
      <c r="P32" s="26">
        <v>0.22</v>
      </c>
      <c r="Q32" s="25">
        <v>0.24</v>
      </c>
      <c r="R32" s="26">
        <v>0.41</v>
      </c>
      <c r="S32" s="26">
        <v>0.83</v>
      </c>
      <c r="T32" s="26">
        <v>0.74</v>
      </c>
      <c r="U32" s="26">
        <v>1.28</v>
      </c>
      <c r="V32" s="26">
        <v>1.02</v>
      </c>
      <c r="W32" s="26">
        <v>0.8</v>
      </c>
      <c r="X32" s="26">
        <v>0.87</v>
      </c>
      <c r="Y32" s="27">
        <v>1.8</v>
      </c>
      <c r="Z32" s="72">
        <v>0.45541666666666675</v>
      </c>
      <c r="AA32" s="72">
        <v>0.45900629120124137</v>
      </c>
    </row>
    <row r="33" spans="1:28" x14ac:dyDescent="0.2">
      <c r="A33" s="37" t="s">
        <v>25</v>
      </c>
      <c r="B33" s="25">
        <v>1.89</v>
      </c>
      <c r="C33" s="25">
        <v>2.14</v>
      </c>
      <c r="D33" s="25">
        <v>1.88</v>
      </c>
      <c r="E33" s="25">
        <v>2.5099999999999998</v>
      </c>
      <c r="F33" s="25">
        <v>2.35</v>
      </c>
      <c r="G33" s="25">
        <v>1.68</v>
      </c>
      <c r="H33" s="25">
        <v>1.39</v>
      </c>
      <c r="I33" s="25">
        <v>1.59</v>
      </c>
      <c r="J33" s="25">
        <v>1.33</v>
      </c>
      <c r="K33" s="25">
        <v>1.33</v>
      </c>
      <c r="L33" s="25">
        <v>1.35</v>
      </c>
      <c r="M33" s="25">
        <v>1.64</v>
      </c>
      <c r="N33" s="25">
        <v>1.82</v>
      </c>
      <c r="O33" s="25">
        <v>1.7</v>
      </c>
      <c r="P33" s="26">
        <v>2.23</v>
      </c>
      <c r="Q33" s="25">
        <v>2.34</v>
      </c>
      <c r="R33" s="26">
        <v>2.75</v>
      </c>
      <c r="S33" s="26">
        <v>3.37</v>
      </c>
      <c r="T33" s="26">
        <v>3.49</v>
      </c>
      <c r="U33" s="26">
        <v>4.46</v>
      </c>
      <c r="V33" s="26">
        <v>4.0199999999999996</v>
      </c>
      <c r="W33" s="26">
        <v>4.5599999999999996</v>
      </c>
      <c r="X33" s="26">
        <v>4.33</v>
      </c>
      <c r="Y33" s="27">
        <v>5.23</v>
      </c>
      <c r="Z33" s="72">
        <v>2.5575000000000006</v>
      </c>
      <c r="AA33" s="72">
        <v>1.1898054280098644</v>
      </c>
    </row>
    <row r="34" spans="1:28" x14ac:dyDescent="0.2">
      <c r="A34" s="37" t="s">
        <v>26</v>
      </c>
      <c r="B34" s="25">
        <v>5.33</v>
      </c>
      <c r="C34" s="25">
        <v>5.51</v>
      </c>
      <c r="D34" s="25">
        <v>5.13</v>
      </c>
      <c r="E34" s="25">
        <v>6.56</v>
      </c>
      <c r="F34" s="25">
        <v>6.02</v>
      </c>
      <c r="G34" s="25">
        <v>5.09</v>
      </c>
      <c r="H34" s="25">
        <v>5.23</v>
      </c>
      <c r="I34" s="25">
        <v>5.53</v>
      </c>
      <c r="J34" s="25">
        <v>4.8</v>
      </c>
      <c r="K34" s="25">
        <v>4.4400000000000004</v>
      </c>
      <c r="L34" s="25">
        <v>4.58</v>
      </c>
      <c r="M34" s="25">
        <v>5.16</v>
      </c>
      <c r="N34" s="25">
        <v>5.46</v>
      </c>
      <c r="O34" s="25">
        <v>5.61</v>
      </c>
      <c r="P34" s="26">
        <v>6.72</v>
      </c>
      <c r="Q34" s="25">
        <v>7.11</v>
      </c>
      <c r="R34" s="26">
        <v>7.28</v>
      </c>
      <c r="S34" s="26">
        <v>8.2899999999999991</v>
      </c>
      <c r="T34" s="26">
        <v>8.1</v>
      </c>
      <c r="U34" s="26">
        <v>10.24</v>
      </c>
      <c r="V34" s="26">
        <v>9.65</v>
      </c>
      <c r="W34" s="26">
        <v>11.27</v>
      </c>
      <c r="X34" s="26">
        <v>10.36</v>
      </c>
      <c r="Y34" s="27">
        <v>10.94</v>
      </c>
      <c r="Z34" s="72">
        <v>6.850416666666665</v>
      </c>
      <c r="AA34" s="72">
        <v>2.1730893240143039</v>
      </c>
    </row>
    <row r="35" spans="1:28" x14ac:dyDescent="0.2">
      <c r="A35" s="31" t="s">
        <v>127</v>
      </c>
      <c r="B35" s="38">
        <v>11.09</v>
      </c>
      <c r="C35" s="38">
        <v>11.41</v>
      </c>
      <c r="D35" s="38">
        <v>11.01</v>
      </c>
      <c r="E35" s="38">
        <v>12.36</v>
      </c>
      <c r="F35" s="38">
        <v>11.86</v>
      </c>
      <c r="G35" s="38">
        <v>10.91</v>
      </c>
      <c r="H35" s="38">
        <v>11.3</v>
      </c>
      <c r="I35" s="38">
        <v>11.61</v>
      </c>
      <c r="J35" s="38">
        <v>10.27</v>
      </c>
      <c r="K35" s="38">
        <v>9.48</v>
      </c>
      <c r="L35" s="38">
        <v>9.5</v>
      </c>
      <c r="M35" s="38">
        <v>10.84</v>
      </c>
      <c r="N35" s="38">
        <v>11.24</v>
      </c>
      <c r="O35" s="38">
        <v>11.52</v>
      </c>
      <c r="P35" s="39">
        <v>13.71</v>
      </c>
      <c r="Q35" s="38">
        <v>14.1</v>
      </c>
      <c r="R35" s="39">
        <v>14.25</v>
      </c>
      <c r="S35" s="39">
        <v>16.079999999999998</v>
      </c>
      <c r="T35" s="39">
        <v>15.89</v>
      </c>
      <c r="U35" s="39">
        <v>17.22</v>
      </c>
      <c r="V35" s="39">
        <v>17.010000000000002</v>
      </c>
      <c r="W35" s="39">
        <v>19.46</v>
      </c>
      <c r="X35" s="39">
        <v>18.21</v>
      </c>
      <c r="Y35" s="41">
        <v>18.399999999999999</v>
      </c>
      <c r="Z35" s="74">
        <v>13.280416666666666</v>
      </c>
      <c r="AA35" s="74">
        <v>3.0519750970074511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-6.46</v>
      </c>
      <c r="C40" s="25">
        <v>-6.77</v>
      </c>
      <c r="D40" s="25">
        <v>-5.9</v>
      </c>
      <c r="E40" s="25">
        <v>-6.37</v>
      </c>
      <c r="F40" s="25">
        <v>-9.8000000000000007</v>
      </c>
      <c r="G40" s="25">
        <v>-13.59</v>
      </c>
      <c r="H40" s="25">
        <v>-14.05</v>
      </c>
      <c r="I40" s="25">
        <v>-14.03</v>
      </c>
      <c r="J40" s="25">
        <v>-13.87</v>
      </c>
      <c r="K40" s="25">
        <v>-12.93</v>
      </c>
      <c r="L40" s="25">
        <v>-10.8</v>
      </c>
      <c r="M40" s="25">
        <v>-11.01</v>
      </c>
      <c r="N40" s="25">
        <v>-11.58</v>
      </c>
      <c r="O40" s="25">
        <v>-13</v>
      </c>
      <c r="P40" s="25">
        <v>-14.41</v>
      </c>
      <c r="Q40" s="25">
        <v>-14.04</v>
      </c>
      <c r="R40" s="25">
        <v>-10.68</v>
      </c>
      <c r="S40" s="25">
        <v>-8.77</v>
      </c>
      <c r="T40" s="18">
        <v>-10.6</v>
      </c>
      <c r="U40" s="18">
        <v>-10.79</v>
      </c>
      <c r="V40" s="18">
        <v>-11.88</v>
      </c>
      <c r="W40" s="18">
        <v>-15.01</v>
      </c>
      <c r="X40" s="20">
        <v>-13.89</v>
      </c>
      <c r="Z40" s="75">
        <v>-11.314347826086957</v>
      </c>
      <c r="AA40" s="71">
        <v>2.8444856158842309</v>
      </c>
      <c r="AB40" s="47"/>
    </row>
    <row r="41" spans="1:28" x14ac:dyDescent="0.2">
      <c r="A41" s="48" t="s">
        <v>118</v>
      </c>
      <c r="B41" s="28">
        <v>-1.28</v>
      </c>
      <c r="C41" s="28">
        <v>-1.9</v>
      </c>
      <c r="D41" s="28">
        <v>-1.66</v>
      </c>
      <c r="E41" s="28">
        <v>-0.94</v>
      </c>
      <c r="F41" s="28">
        <v>-3.59</v>
      </c>
      <c r="G41" s="28">
        <v>-6.46</v>
      </c>
      <c r="H41" s="28">
        <v>-6.98</v>
      </c>
      <c r="I41" s="28">
        <v>-7.12</v>
      </c>
      <c r="J41" s="28">
        <v>-6.97</v>
      </c>
      <c r="K41" s="28">
        <v>-5.95</v>
      </c>
      <c r="L41" s="28">
        <v>-4.8499999999999996</v>
      </c>
      <c r="M41" s="28">
        <v>-4.04</v>
      </c>
      <c r="N41" s="28">
        <v>-4.95</v>
      </c>
      <c r="O41" s="28">
        <v>-5.6</v>
      </c>
      <c r="P41" s="28">
        <v>-6.28</v>
      </c>
      <c r="Q41" s="28">
        <v>-5.71</v>
      </c>
      <c r="R41" s="28">
        <v>-3.25</v>
      </c>
      <c r="S41" s="28">
        <v>-2.59</v>
      </c>
      <c r="T41" s="25">
        <v>-1.85</v>
      </c>
      <c r="U41" s="25">
        <v>-2.0699999999999998</v>
      </c>
      <c r="V41" s="25">
        <v>-3.29</v>
      </c>
      <c r="W41" s="25">
        <v>-4.9800000000000004</v>
      </c>
      <c r="X41" s="27">
        <v>-2.8</v>
      </c>
      <c r="Z41" s="76">
        <v>-4.135217391304348</v>
      </c>
      <c r="AA41" s="77">
        <v>2.0203124636038079</v>
      </c>
    </row>
    <row r="42" spans="1:28" x14ac:dyDescent="0.2">
      <c r="A42" s="49" t="s">
        <v>119</v>
      </c>
      <c r="B42" s="32">
        <v>0.48</v>
      </c>
      <c r="C42" s="32">
        <v>0.35</v>
      </c>
      <c r="D42" s="32">
        <v>0.45</v>
      </c>
      <c r="E42" s="32">
        <v>0.69</v>
      </c>
      <c r="F42" s="32">
        <v>0.09</v>
      </c>
      <c r="G42" s="32">
        <v>-1.41</v>
      </c>
      <c r="H42" s="32">
        <v>-1.68</v>
      </c>
      <c r="I42" s="32">
        <v>-1.48</v>
      </c>
      <c r="J42" s="32">
        <v>-1.42</v>
      </c>
      <c r="K42" s="32">
        <v>-0.94</v>
      </c>
      <c r="L42" s="32">
        <v>-0.56000000000000005</v>
      </c>
      <c r="M42" s="32">
        <v>-0.08</v>
      </c>
      <c r="N42" s="32">
        <v>-0.39</v>
      </c>
      <c r="O42" s="32">
        <v>-0.57999999999999996</v>
      </c>
      <c r="P42" s="32">
        <v>-0.06</v>
      </c>
      <c r="Q42" s="32">
        <v>0.06</v>
      </c>
      <c r="R42" s="32">
        <v>0.78</v>
      </c>
      <c r="S42" s="32">
        <v>1.06</v>
      </c>
      <c r="T42" s="32">
        <v>1.37</v>
      </c>
      <c r="U42" s="32">
        <v>1.53</v>
      </c>
      <c r="V42" s="32">
        <v>1.24</v>
      </c>
      <c r="W42" s="32">
        <v>0.86</v>
      </c>
      <c r="X42" s="34">
        <v>1.91</v>
      </c>
      <c r="Z42" s="78">
        <v>9.8695652173913101E-2</v>
      </c>
      <c r="AA42" s="73">
        <v>1.0314874711609712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-11.96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-3.32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24.47</v>
      </c>
      <c r="C50" s="20">
        <v>20.29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11.02</v>
      </c>
      <c r="C51" s="63">
        <v>7.94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-15.01</v>
      </c>
      <c r="F54" s="3"/>
      <c r="G54" s="103" t="s">
        <v>72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v>-15.01</v>
      </c>
    </row>
    <row r="55" spans="1:27" ht="12" customHeight="1" x14ac:dyDescent="0.25">
      <c r="A55" s="3"/>
      <c r="B55" s="55" t="s">
        <v>64</v>
      </c>
      <c r="C55" s="55"/>
      <c r="D55" s="56"/>
      <c r="E55" s="79">
        <v>-7.12</v>
      </c>
      <c r="F55" s="3"/>
      <c r="G55" s="104" t="s">
        <v>81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v>-4.9800000000000004</v>
      </c>
    </row>
    <row r="56" spans="1:27" ht="12" customHeight="1" x14ac:dyDescent="0.25">
      <c r="A56" s="3"/>
      <c r="B56" s="57" t="s">
        <v>66</v>
      </c>
      <c r="C56" s="57"/>
      <c r="D56" s="58"/>
      <c r="E56" s="80">
        <v>-1.68</v>
      </c>
      <c r="F56" s="64"/>
      <c r="G56" s="105" t="s">
        <v>79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v>0.86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52.09</v>
      </c>
      <c r="C60" s="18">
        <v>53.51</v>
      </c>
      <c r="D60" s="18">
        <v>55.38</v>
      </c>
      <c r="E60" s="18">
        <v>57.46</v>
      </c>
      <c r="F60" s="18">
        <v>59.12</v>
      </c>
      <c r="G60" s="18">
        <v>58.84</v>
      </c>
      <c r="H60" s="18">
        <v>58.69</v>
      </c>
      <c r="I60" s="18">
        <v>61.53</v>
      </c>
      <c r="J60" s="18">
        <v>61.06</v>
      </c>
      <c r="K60" s="18">
        <v>60.14</v>
      </c>
      <c r="L60" s="18">
        <v>59.06</v>
      </c>
      <c r="M60" s="18">
        <v>59.07</v>
      </c>
      <c r="N60" s="18">
        <v>56.84</v>
      </c>
      <c r="O60" s="18">
        <v>55.79</v>
      </c>
      <c r="P60" s="19">
        <v>53.05</v>
      </c>
      <c r="Q60" s="18">
        <v>48.1</v>
      </c>
      <c r="R60" s="19">
        <v>43.25</v>
      </c>
      <c r="S60" s="19">
        <v>40.26</v>
      </c>
      <c r="T60" s="19">
        <v>38.33</v>
      </c>
      <c r="U60" s="19">
        <v>38.01</v>
      </c>
      <c r="V60" s="19">
        <v>36.869999999999997</v>
      </c>
      <c r="W60" s="19">
        <v>34.82</v>
      </c>
      <c r="X60" s="19">
        <v>30.69</v>
      </c>
      <c r="Y60" s="20">
        <v>26.44</v>
      </c>
      <c r="Z60" s="71">
        <v>49.933333333333337</v>
      </c>
      <c r="AA60" s="71">
        <v>10.844406559290743</v>
      </c>
    </row>
    <row r="61" spans="1:27" x14ac:dyDescent="0.2">
      <c r="A61" s="60" t="s">
        <v>68</v>
      </c>
      <c r="B61" s="61">
        <v>26.75</v>
      </c>
      <c r="C61" s="61">
        <v>26.87</v>
      </c>
      <c r="D61" s="61">
        <v>29.25</v>
      </c>
      <c r="E61" s="61">
        <v>29.89</v>
      </c>
      <c r="F61" s="61">
        <v>31.08</v>
      </c>
      <c r="G61" s="61">
        <v>32.590000000000003</v>
      </c>
      <c r="H61" s="61">
        <v>33.21</v>
      </c>
      <c r="I61" s="61">
        <v>35.54</v>
      </c>
      <c r="J61" s="61">
        <v>34.67</v>
      </c>
      <c r="K61" s="61">
        <v>33.82</v>
      </c>
      <c r="L61" s="61">
        <v>33.6</v>
      </c>
      <c r="M61" s="61">
        <v>34.35</v>
      </c>
      <c r="N61" s="61">
        <v>32.44</v>
      </c>
      <c r="O61" s="61">
        <v>33.14</v>
      </c>
      <c r="P61" s="62">
        <v>31.35</v>
      </c>
      <c r="Q61" s="61">
        <v>27.8</v>
      </c>
      <c r="R61" s="62">
        <v>24.54</v>
      </c>
      <c r="S61" s="62">
        <v>21.94</v>
      </c>
      <c r="T61" s="62">
        <v>21</v>
      </c>
      <c r="U61" s="62">
        <v>20.79</v>
      </c>
      <c r="V61" s="62">
        <v>19.899999999999999</v>
      </c>
      <c r="W61" s="62">
        <v>18.829999999999998</v>
      </c>
      <c r="X61" s="62">
        <v>16.190000000000001</v>
      </c>
      <c r="Y61" s="63">
        <v>11.97</v>
      </c>
      <c r="Z61" s="77">
        <v>27.562916666666677</v>
      </c>
      <c r="AA61" s="77">
        <v>6.6633125847020471</v>
      </c>
    </row>
    <row r="62" spans="1:27" x14ac:dyDescent="0.2">
      <c r="A62" s="31" t="s">
        <v>69</v>
      </c>
      <c r="B62" s="32">
        <v>9</v>
      </c>
      <c r="C62" s="32">
        <v>8.1300000000000008</v>
      </c>
      <c r="D62" s="32">
        <v>10.23</v>
      </c>
      <c r="E62" s="32">
        <v>10.15</v>
      </c>
      <c r="F62" s="32">
        <v>11.33</v>
      </c>
      <c r="G62" s="32">
        <v>12.01</v>
      </c>
      <c r="H62" s="32">
        <v>13.85</v>
      </c>
      <c r="I62" s="32">
        <v>14.82</v>
      </c>
      <c r="J62" s="32">
        <v>14.45</v>
      </c>
      <c r="K62" s="32">
        <v>14.57</v>
      </c>
      <c r="L62" s="32">
        <v>13.94</v>
      </c>
      <c r="M62" s="32">
        <v>14.83</v>
      </c>
      <c r="N62" s="32">
        <v>13.33</v>
      </c>
      <c r="O62" s="32">
        <v>13.73</v>
      </c>
      <c r="P62" s="33">
        <v>13.02</v>
      </c>
      <c r="Q62" s="32">
        <v>12.78</v>
      </c>
      <c r="R62" s="33">
        <v>11.87</v>
      </c>
      <c r="S62" s="33">
        <v>10.220000000000001</v>
      </c>
      <c r="T62" s="33">
        <v>10.18</v>
      </c>
      <c r="U62" s="33">
        <v>10.26</v>
      </c>
      <c r="V62" s="33">
        <v>9.91</v>
      </c>
      <c r="W62" s="33">
        <v>9.91</v>
      </c>
      <c r="X62" s="33">
        <v>9.08</v>
      </c>
      <c r="Y62" s="34">
        <v>6.33</v>
      </c>
      <c r="Z62" s="73">
        <v>11.580416666666666</v>
      </c>
      <c r="AA62" s="73">
        <v>2.3577651156507771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84</v>
      </c>
      <c r="C3" s="87"/>
      <c r="D3" s="88"/>
      <c r="E3" s="3"/>
      <c r="F3" s="5" t="s">
        <v>1</v>
      </c>
      <c r="G3" s="5"/>
      <c r="H3" s="101" t="s">
        <v>82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77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884</v>
      </c>
      <c r="C8" s="70">
        <v>883</v>
      </c>
      <c r="D8" s="70">
        <v>922</v>
      </c>
      <c r="E8" s="70">
        <v>1003</v>
      </c>
      <c r="F8" s="70">
        <v>1084</v>
      </c>
      <c r="G8" s="70">
        <v>1103</v>
      </c>
      <c r="H8" s="70">
        <v>1039</v>
      </c>
      <c r="I8" s="70">
        <v>1105</v>
      </c>
      <c r="J8" s="70">
        <v>1115</v>
      </c>
      <c r="K8" s="70">
        <v>1055</v>
      </c>
      <c r="L8" s="70">
        <v>1041</v>
      </c>
      <c r="M8" s="70">
        <v>1298</v>
      </c>
      <c r="N8" s="70">
        <v>1294</v>
      </c>
      <c r="O8" s="70">
        <v>1437</v>
      </c>
      <c r="P8" s="70">
        <v>1489</v>
      </c>
      <c r="Q8" s="70">
        <v>1471</v>
      </c>
      <c r="R8" s="70">
        <v>1499</v>
      </c>
      <c r="S8" s="70">
        <v>1596</v>
      </c>
      <c r="T8" s="68">
        <v>1746</v>
      </c>
      <c r="U8" s="68">
        <v>1983</v>
      </c>
      <c r="V8" s="68">
        <v>2071</v>
      </c>
      <c r="W8" s="68">
        <v>2086</v>
      </c>
      <c r="X8" s="68">
        <v>1779</v>
      </c>
      <c r="Y8" s="67">
        <v>1494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3.28</v>
      </c>
      <c r="C12" s="18">
        <v>4.6399999999999997</v>
      </c>
      <c r="D12" s="18">
        <v>4.66</v>
      </c>
      <c r="E12" s="18">
        <v>4.3899999999999997</v>
      </c>
      <c r="F12" s="18">
        <v>4.34</v>
      </c>
      <c r="G12" s="18">
        <v>5.35</v>
      </c>
      <c r="H12" s="18">
        <v>5.49</v>
      </c>
      <c r="I12" s="18">
        <v>4.34</v>
      </c>
      <c r="J12" s="18">
        <v>5.0199999999999996</v>
      </c>
      <c r="K12" s="18">
        <v>5.5</v>
      </c>
      <c r="L12" s="18">
        <v>5.86</v>
      </c>
      <c r="M12" s="18">
        <v>6.24</v>
      </c>
      <c r="N12" s="18">
        <v>5.95</v>
      </c>
      <c r="O12" s="18">
        <v>6.82</v>
      </c>
      <c r="P12" s="18">
        <v>7.72</v>
      </c>
      <c r="Q12" s="18">
        <v>7.95</v>
      </c>
      <c r="R12" s="18">
        <v>5.74</v>
      </c>
      <c r="S12" s="19">
        <v>5.2</v>
      </c>
      <c r="T12" s="19">
        <v>5.61</v>
      </c>
      <c r="U12" s="19">
        <v>5.75</v>
      </c>
      <c r="V12" s="19">
        <v>5.6</v>
      </c>
      <c r="W12" s="19">
        <v>6.18</v>
      </c>
      <c r="X12" s="19">
        <v>5.73</v>
      </c>
      <c r="Y12" s="20">
        <v>4.4800000000000004</v>
      </c>
      <c r="Z12" s="71">
        <v>5.4933333333333332</v>
      </c>
      <c r="AA12" s="71">
        <v>1.0609621009772894</v>
      </c>
    </row>
    <row r="13" spans="1:27" x14ac:dyDescent="0.2">
      <c r="A13" s="21" t="s">
        <v>11</v>
      </c>
      <c r="B13" s="22">
        <v>15.05</v>
      </c>
      <c r="C13" s="22">
        <v>15.97</v>
      </c>
      <c r="D13" s="22">
        <v>15.94</v>
      </c>
      <c r="E13" s="22">
        <v>14.76</v>
      </c>
      <c r="F13" s="22">
        <v>15.41</v>
      </c>
      <c r="G13" s="22">
        <v>14.78</v>
      </c>
      <c r="H13" s="22">
        <v>15.11</v>
      </c>
      <c r="I13" s="22">
        <v>17.190000000000001</v>
      </c>
      <c r="J13" s="22">
        <v>15.96</v>
      </c>
      <c r="K13" s="22">
        <v>15.55</v>
      </c>
      <c r="L13" s="22">
        <v>14.31</v>
      </c>
      <c r="M13" s="22">
        <v>14.48</v>
      </c>
      <c r="N13" s="22">
        <v>15.69</v>
      </c>
      <c r="O13" s="22">
        <v>13.92</v>
      </c>
      <c r="P13" s="22">
        <v>12.49</v>
      </c>
      <c r="Q13" s="22">
        <v>12.17</v>
      </c>
      <c r="R13" s="22">
        <v>11.61</v>
      </c>
      <c r="S13" s="23">
        <v>11.9</v>
      </c>
      <c r="T13" s="23">
        <v>11.97</v>
      </c>
      <c r="U13" s="23">
        <v>11.5</v>
      </c>
      <c r="V13" s="23">
        <v>11.49</v>
      </c>
      <c r="W13" s="23">
        <v>10.98</v>
      </c>
      <c r="X13" s="23">
        <v>10.23</v>
      </c>
      <c r="Y13" s="24">
        <v>8.5</v>
      </c>
      <c r="Z13" s="72">
        <v>13.623333333333335</v>
      </c>
      <c r="AA13" s="72">
        <v>2.2395917070959062</v>
      </c>
    </row>
    <row r="14" spans="1:27" x14ac:dyDescent="0.2">
      <c r="A14" s="21" t="s">
        <v>12</v>
      </c>
      <c r="B14" s="22">
        <v>15.05</v>
      </c>
      <c r="C14" s="22">
        <v>14.72</v>
      </c>
      <c r="D14" s="22">
        <v>17.57</v>
      </c>
      <c r="E14" s="22">
        <v>19.14</v>
      </c>
      <c r="F14" s="22">
        <v>16.79</v>
      </c>
      <c r="G14" s="22">
        <v>16.32</v>
      </c>
      <c r="H14" s="22">
        <v>15.59</v>
      </c>
      <c r="I14" s="22">
        <v>14.93</v>
      </c>
      <c r="J14" s="22">
        <v>15.52</v>
      </c>
      <c r="K14" s="22">
        <v>14.41</v>
      </c>
      <c r="L14" s="22">
        <v>13.35</v>
      </c>
      <c r="M14" s="22">
        <v>12.48</v>
      </c>
      <c r="N14" s="22">
        <v>13.37</v>
      </c>
      <c r="O14" s="22">
        <v>14.54</v>
      </c>
      <c r="P14" s="22">
        <v>13.03</v>
      </c>
      <c r="Q14" s="22">
        <v>11.83</v>
      </c>
      <c r="R14" s="22">
        <v>11.94</v>
      </c>
      <c r="S14" s="23">
        <v>9.4</v>
      </c>
      <c r="T14" s="23">
        <v>7.73</v>
      </c>
      <c r="U14" s="23">
        <v>9.18</v>
      </c>
      <c r="V14" s="23">
        <v>9.1300000000000008</v>
      </c>
      <c r="W14" s="23">
        <v>8.34</v>
      </c>
      <c r="X14" s="23">
        <v>7.25</v>
      </c>
      <c r="Y14" s="24">
        <v>7.43</v>
      </c>
      <c r="Z14" s="72">
        <v>12.876666666666667</v>
      </c>
      <c r="AA14" s="72">
        <v>3.4328232349363352</v>
      </c>
    </row>
    <row r="15" spans="1:27" x14ac:dyDescent="0.2">
      <c r="A15" s="21" t="s">
        <v>13</v>
      </c>
      <c r="B15" s="25">
        <v>40.049999999999997</v>
      </c>
      <c r="C15" s="25">
        <v>41.22</v>
      </c>
      <c r="D15" s="25">
        <v>38.83</v>
      </c>
      <c r="E15" s="25">
        <v>40.18</v>
      </c>
      <c r="F15" s="25">
        <v>39.11</v>
      </c>
      <c r="G15" s="25">
        <v>37.17</v>
      </c>
      <c r="H15" s="25">
        <v>37.92</v>
      </c>
      <c r="I15" s="25">
        <v>39.64</v>
      </c>
      <c r="J15" s="25">
        <v>38.57</v>
      </c>
      <c r="K15" s="25">
        <v>37.630000000000003</v>
      </c>
      <c r="L15" s="25">
        <v>37.659999999999997</v>
      </c>
      <c r="M15" s="25">
        <v>37.29</v>
      </c>
      <c r="N15" s="25">
        <v>35.24</v>
      </c>
      <c r="O15" s="25">
        <v>34.659999999999997</v>
      </c>
      <c r="P15" s="25">
        <v>33.65</v>
      </c>
      <c r="Q15" s="25">
        <v>33.17</v>
      </c>
      <c r="R15" s="25">
        <v>32.69</v>
      </c>
      <c r="S15" s="26">
        <v>33.46</v>
      </c>
      <c r="T15" s="26">
        <v>31.56</v>
      </c>
      <c r="U15" s="26">
        <v>30.01</v>
      </c>
      <c r="V15" s="26">
        <v>29.12</v>
      </c>
      <c r="W15" s="26">
        <v>29.1</v>
      </c>
      <c r="X15" s="26">
        <v>26.03</v>
      </c>
      <c r="Y15" s="27">
        <v>28.98</v>
      </c>
      <c r="Z15" s="72">
        <v>35.122500000000002</v>
      </c>
      <c r="AA15" s="72">
        <v>4.2978369180219387</v>
      </c>
    </row>
    <row r="16" spans="1:27" x14ac:dyDescent="0.2">
      <c r="A16" s="21" t="s">
        <v>14</v>
      </c>
      <c r="B16" s="28">
        <v>23.64</v>
      </c>
      <c r="C16" s="28">
        <v>20.05</v>
      </c>
      <c r="D16" s="28">
        <v>19.850000000000001</v>
      </c>
      <c r="E16" s="28">
        <v>18.34</v>
      </c>
      <c r="F16" s="28">
        <v>20.57</v>
      </c>
      <c r="G16" s="28">
        <v>22.57</v>
      </c>
      <c r="H16" s="28">
        <v>22.04</v>
      </c>
      <c r="I16" s="28">
        <v>20</v>
      </c>
      <c r="J16" s="28">
        <v>20.63</v>
      </c>
      <c r="K16" s="28">
        <v>22.75</v>
      </c>
      <c r="L16" s="28">
        <v>24.4</v>
      </c>
      <c r="M16" s="28">
        <v>24.96</v>
      </c>
      <c r="N16" s="28">
        <v>24.5</v>
      </c>
      <c r="O16" s="28">
        <v>24.01</v>
      </c>
      <c r="P16" s="28">
        <v>25.59</v>
      </c>
      <c r="Q16" s="28">
        <v>26.51</v>
      </c>
      <c r="R16" s="28">
        <v>28.75</v>
      </c>
      <c r="S16" s="29">
        <v>29.2</v>
      </c>
      <c r="T16" s="29">
        <v>31.27</v>
      </c>
      <c r="U16" s="29">
        <v>32.07</v>
      </c>
      <c r="V16" s="29">
        <v>31.77</v>
      </c>
      <c r="W16" s="29">
        <v>30.35</v>
      </c>
      <c r="X16" s="29">
        <v>32.770000000000003</v>
      </c>
      <c r="Y16" s="30">
        <v>32.06</v>
      </c>
      <c r="Z16" s="72">
        <v>25.360416666666662</v>
      </c>
      <c r="AA16" s="72">
        <v>4.6036634553521729</v>
      </c>
    </row>
    <row r="17" spans="1:27" x14ac:dyDescent="0.2">
      <c r="A17" s="31" t="s">
        <v>15</v>
      </c>
      <c r="B17" s="32">
        <v>2.94</v>
      </c>
      <c r="C17" s="32">
        <v>3.4</v>
      </c>
      <c r="D17" s="32">
        <v>3.15</v>
      </c>
      <c r="E17" s="32">
        <v>3.19</v>
      </c>
      <c r="F17" s="32">
        <v>3.78</v>
      </c>
      <c r="G17" s="32">
        <v>3.81</v>
      </c>
      <c r="H17" s="32">
        <v>3.85</v>
      </c>
      <c r="I17" s="32">
        <v>3.89</v>
      </c>
      <c r="J17" s="32">
        <v>4.3</v>
      </c>
      <c r="K17" s="32">
        <v>4.17</v>
      </c>
      <c r="L17" s="32">
        <v>4.42</v>
      </c>
      <c r="M17" s="32">
        <v>4.55</v>
      </c>
      <c r="N17" s="32">
        <v>5.26</v>
      </c>
      <c r="O17" s="32">
        <v>6.05</v>
      </c>
      <c r="P17" s="32">
        <v>7.52</v>
      </c>
      <c r="Q17" s="32">
        <v>8.36</v>
      </c>
      <c r="R17" s="32">
        <v>9.27</v>
      </c>
      <c r="S17" s="33">
        <v>10.84</v>
      </c>
      <c r="T17" s="33">
        <v>11.86</v>
      </c>
      <c r="U17" s="33">
        <v>11.5</v>
      </c>
      <c r="V17" s="33">
        <v>12.89</v>
      </c>
      <c r="W17" s="33">
        <v>15.05</v>
      </c>
      <c r="X17" s="33">
        <v>17.989999999999998</v>
      </c>
      <c r="Y17" s="34">
        <v>18.54</v>
      </c>
      <c r="Z17" s="73">
        <v>7.5241666666666669</v>
      </c>
      <c r="AA17" s="73">
        <v>4.8613362956814798</v>
      </c>
    </row>
    <row r="18" spans="1:27" x14ac:dyDescent="0.2">
      <c r="A18" s="17" t="s">
        <v>124</v>
      </c>
      <c r="B18" s="35">
        <v>1.78</v>
      </c>
      <c r="C18" s="35">
        <v>1.1299999999999999</v>
      </c>
      <c r="D18" s="35">
        <v>1.22</v>
      </c>
      <c r="E18" s="35">
        <v>1.56</v>
      </c>
      <c r="F18" s="35">
        <v>1.45</v>
      </c>
      <c r="G18" s="35">
        <v>1.51</v>
      </c>
      <c r="H18" s="35">
        <v>1.39</v>
      </c>
      <c r="I18" s="35">
        <v>1.59</v>
      </c>
      <c r="J18" s="35">
        <v>1.28</v>
      </c>
      <c r="K18" s="35">
        <v>0.97</v>
      </c>
      <c r="L18" s="35">
        <v>1.23</v>
      </c>
      <c r="M18" s="35">
        <v>1.44</v>
      </c>
      <c r="N18" s="35">
        <v>1.34</v>
      </c>
      <c r="O18" s="35">
        <v>1.1200000000000001</v>
      </c>
      <c r="P18" s="36">
        <v>0.91</v>
      </c>
      <c r="Q18" s="35">
        <v>0.56999999999999995</v>
      </c>
      <c r="R18" s="36">
        <v>1.4</v>
      </c>
      <c r="S18" s="36">
        <v>1.72</v>
      </c>
      <c r="T18" s="36">
        <v>1.5</v>
      </c>
      <c r="U18" s="36">
        <v>1.44</v>
      </c>
      <c r="V18" s="36">
        <v>1.39</v>
      </c>
      <c r="W18" s="36">
        <v>1.35</v>
      </c>
      <c r="X18" s="36">
        <v>1.33</v>
      </c>
      <c r="Y18" s="40">
        <v>2.73</v>
      </c>
      <c r="Z18" s="53">
        <v>1.3895833333333334</v>
      </c>
      <c r="AA18" s="53">
        <v>0.38756182302526432</v>
      </c>
    </row>
    <row r="19" spans="1:27" x14ac:dyDescent="0.2">
      <c r="A19" s="37" t="s">
        <v>16</v>
      </c>
      <c r="B19" s="25">
        <v>7.06</v>
      </c>
      <c r="C19" s="25">
        <v>6.77</v>
      </c>
      <c r="D19" s="25">
        <v>6.58</v>
      </c>
      <c r="E19" s="25">
        <v>6.67</v>
      </c>
      <c r="F19" s="25">
        <v>6.94</v>
      </c>
      <c r="G19" s="25">
        <v>6.53</v>
      </c>
      <c r="H19" s="25">
        <v>6.65</v>
      </c>
      <c r="I19" s="25">
        <v>6.12</v>
      </c>
      <c r="J19" s="25">
        <v>6.66</v>
      </c>
      <c r="K19" s="25">
        <v>6.49</v>
      </c>
      <c r="L19" s="25">
        <v>6.71</v>
      </c>
      <c r="M19" s="25">
        <v>6.67</v>
      </c>
      <c r="N19" s="25">
        <v>6.12</v>
      </c>
      <c r="O19" s="25">
        <v>6.82</v>
      </c>
      <c r="P19" s="26">
        <v>7.08</v>
      </c>
      <c r="Q19" s="25">
        <v>7.24</v>
      </c>
      <c r="R19" s="26">
        <v>8.51</v>
      </c>
      <c r="S19" s="26">
        <v>9.3699999999999992</v>
      </c>
      <c r="T19" s="26">
        <v>9.8800000000000008</v>
      </c>
      <c r="U19" s="26">
        <v>9.25</v>
      </c>
      <c r="V19" s="26">
        <v>9.18</v>
      </c>
      <c r="W19" s="26">
        <v>9.77</v>
      </c>
      <c r="X19" s="26">
        <v>11.13</v>
      </c>
      <c r="Y19" s="27">
        <v>12.76</v>
      </c>
      <c r="Z19" s="72">
        <v>7.79</v>
      </c>
      <c r="AA19" s="72">
        <v>1.7673118865519506</v>
      </c>
    </row>
    <row r="20" spans="1:27" x14ac:dyDescent="0.2">
      <c r="A20" s="37" t="s">
        <v>17</v>
      </c>
      <c r="B20" s="25">
        <v>15.47</v>
      </c>
      <c r="C20" s="25">
        <v>14.36</v>
      </c>
      <c r="D20" s="25">
        <v>13.66</v>
      </c>
      <c r="E20" s="25">
        <v>14.31</v>
      </c>
      <c r="F20" s="25">
        <v>14.3</v>
      </c>
      <c r="G20" s="25">
        <v>14.81</v>
      </c>
      <c r="H20" s="25">
        <v>15.04</v>
      </c>
      <c r="I20" s="25">
        <v>13.73</v>
      </c>
      <c r="J20" s="25">
        <v>14.52</v>
      </c>
      <c r="K20" s="25">
        <v>15</v>
      </c>
      <c r="L20" s="25">
        <v>15.17</v>
      </c>
      <c r="M20" s="25">
        <v>15.96</v>
      </c>
      <c r="N20" s="25">
        <v>15.56</v>
      </c>
      <c r="O20" s="25">
        <v>15.52</v>
      </c>
      <c r="P20" s="26">
        <v>16.64</v>
      </c>
      <c r="Q20" s="25">
        <v>17.53</v>
      </c>
      <c r="R20" s="26">
        <v>19.059999999999999</v>
      </c>
      <c r="S20" s="26">
        <v>20.27</v>
      </c>
      <c r="T20" s="26">
        <v>21.36</v>
      </c>
      <c r="U20" s="26">
        <v>21.43</v>
      </c>
      <c r="V20" s="26">
        <v>21.83</v>
      </c>
      <c r="W20" s="26">
        <v>22.67</v>
      </c>
      <c r="X20" s="26">
        <v>25.36</v>
      </c>
      <c r="Y20" s="27">
        <v>25.31</v>
      </c>
      <c r="Z20" s="72">
        <v>17.452916666666667</v>
      </c>
      <c r="AA20" s="72">
        <v>3.7104405916357059</v>
      </c>
    </row>
    <row r="21" spans="1:27" x14ac:dyDescent="0.2">
      <c r="A21" s="37" t="s">
        <v>18</v>
      </c>
      <c r="B21" s="25">
        <v>25.63</v>
      </c>
      <c r="C21" s="25">
        <v>24.02</v>
      </c>
      <c r="D21" s="25">
        <v>24.3</v>
      </c>
      <c r="E21" s="25">
        <v>23.23</v>
      </c>
      <c r="F21" s="25">
        <v>24.43</v>
      </c>
      <c r="G21" s="25">
        <v>25.74</v>
      </c>
      <c r="H21" s="25">
        <v>25.48</v>
      </c>
      <c r="I21" s="25">
        <v>24.45</v>
      </c>
      <c r="J21" s="25">
        <v>24.99</v>
      </c>
      <c r="K21" s="25">
        <v>25.97</v>
      </c>
      <c r="L21" s="25">
        <v>27.13</v>
      </c>
      <c r="M21" s="25">
        <v>27.54</v>
      </c>
      <c r="N21" s="25">
        <v>27.8</v>
      </c>
      <c r="O21" s="25">
        <v>28.16</v>
      </c>
      <c r="P21" s="26">
        <v>28.87</v>
      </c>
      <c r="Q21" s="25">
        <v>30.81</v>
      </c>
      <c r="R21" s="26">
        <v>33.770000000000003</v>
      </c>
      <c r="S21" s="26">
        <v>35.119999999999997</v>
      </c>
      <c r="T21" s="26">
        <v>36.1</v>
      </c>
      <c r="U21" s="26">
        <v>36.11</v>
      </c>
      <c r="V21" s="26">
        <v>37.42</v>
      </c>
      <c r="W21" s="26">
        <v>39.340000000000003</v>
      </c>
      <c r="X21" s="26">
        <v>42.12</v>
      </c>
      <c r="Y21" s="27">
        <v>43.2</v>
      </c>
      <c r="Z21" s="72">
        <v>30.072083333333339</v>
      </c>
      <c r="AA21" s="72">
        <v>6.1772541945477419</v>
      </c>
    </row>
    <row r="22" spans="1:27" x14ac:dyDescent="0.2">
      <c r="A22" s="31" t="s">
        <v>125</v>
      </c>
      <c r="B22" s="38">
        <v>36.85</v>
      </c>
      <c r="C22" s="38">
        <v>35.880000000000003</v>
      </c>
      <c r="D22" s="38">
        <v>35.1</v>
      </c>
      <c r="E22" s="38">
        <v>35.369999999999997</v>
      </c>
      <c r="F22" s="38">
        <v>37.29</v>
      </c>
      <c r="G22" s="38">
        <v>38.06</v>
      </c>
      <c r="H22" s="38">
        <v>38.97</v>
      </c>
      <c r="I22" s="38">
        <v>37.950000000000003</v>
      </c>
      <c r="J22" s="38">
        <v>37.840000000000003</v>
      </c>
      <c r="K22" s="38">
        <v>37.9</v>
      </c>
      <c r="L22" s="38">
        <v>39.61</v>
      </c>
      <c r="M22" s="38">
        <v>41.09</v>
      </c>
      <c r="N22" s="38">
        <v>40.96</v>
      </c>
      <c r="O22" s="38">
        <v>41.76</v>
      </c>
      <c r="P22" s="39">
        <v>44.32</v>
      </c>
      <c r="Q22" s="38">
        <v>45.75</v>
      </c>
      <c r="R22" s="39">
        <v>48.31</v>
      </c>
      <c r="S22" s="39">
        <v>51.43</v>
      </c>
      <c r="T22" s="39">
        <v>52.76</v>
      </c>
      <c r="U22" s="39">
        <v>52.41</v>
      </c>
      <c r="V22" s="39">
        <v>54.52</v>
      </c>
      <c r="W22" s="39">
        <v>56.31</v>
      </c>
      <c r="X22" s="39">
        <v>59.75</v>
      </c>
      <c r="Y22" s="41">
        <v>60.69</v>
      </c>
      <c r="Z22" s="74">
        <v>44.203333333333326</v>
      </c>
      <c r="AA22" s="74">
        <v>8.1889488982391256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4.3</v>
      </c>
      <c r="C26" s="18">
        <v>5.21</v>
      </c>
      <c r="D26" s="18">
        <v>5.86</v>
      </c>
      <c r="E26" s="18">
        <v>5.18</v>
      </c>
      <c r="F26" s="18">
        <v>6.09</v>
      </c>
      <c r="G26" s="18">
        <v>11.33</v>
      </c>
      <c r="H26" s="18">
        <v>8.85</v>
      </c>
      <c r="I26" s="18">
        <v>8.69</v>
      </c>
      <c r="J26" s="18">
        <v>9.42</v>
      </c>
      <c r="K26" s="18">
        <v>10.33</v>
      </c>
      <c r="L26" s="18">
        <v>8.36</v>
      </c>
      <c r="M26" s="18">
        <v>9.24</v>
      </c>
      <c r="N26" s="18">
        <v>8.73</v>
      </c>
      <c r="O26" s="18">
        <v>8.35</v>
      </c>
      <c r="P26" s="18">
        <v>10.28</v>
      </c>
      <c r="Q26" s="18">
        <v>10.74</v>
      </c>
      <c r="R26" s="18">
        <v>7.87</v>
      </c>
      <c r="S26" s="19">
        <v>6.83</v>
      </c>
      <c r="T26" s="19">
        <v>7.39</v>
      </c>
      <c r="U26" s="19">
        <v>6.66</v>
      </c>
      <c r="V26" s="19">
        <v>6.08</v>
      </c>
      <c r="W26" s="19">
        <v>9.3000000000000007</v>
      </c>
      <c r="X26" s="19">
        <v>11.24</v>
      </c>
      <c r="Y26" s="20">
        <v>5.49</v>
      </c>
      <c r="Z26" s="71">
        <v>7.9925000000000006</v>
      </c>
      <c r="AA26" s="71">
        <v>2.0656807489352582</v>
      </c>
    </row>
    <row r="27" spans="1:27" x14ac:dyDescent="0.2">
      <c r="A27" s="21" t="s">
        <v>20</v>
      </c>
      <c r="B27" s="22">
        <v>9.16</v>
      </c>
      <c r="C27" s="22">
        <v>7.36</v>
      </c>
      <c r="D27" s="22">
        <v>8.89</v>
      </c>
      <c r="E27" s="22">
        <v>7.18</v>
      </c>
      <c r="F27" s="22">
        <v>9.32</v>
      </c>
      <c r="G27" s="22">
        <v>11.51</v>
      </c>
      <c r="H27" s="22">
        <v>14.05</v>
      </c>
      <c r="I27" s="22">
        <v>12.04</v>
      </c>
      <c r="J27" s="22">
        <v>11.21</v>
      </c>
      <c r="K27" s="22">
        <v>13.65</v>
      </c>
      <c r="L27" s="22">
        <v>11.05</v>
      </c>
      <c r="M27" s="22">
        <v>10.71</v>
      </c>
      <c r="N27" s="22">
        <v>9.74</v>
      </c>
      <c r="O27" s="22">
        <v>11.06</v>
      </c>
      <c r="P27" s="22">
        <v>10.28</v>
      </c>
      <c r="Q27" s="22">
        <v>9.86</v>
      </c>
      <c r="R27" s="22">
        <v>8.61</v>
      </c>
      <c r="S27" s="23">
        <v>6.33</v>
      </c>
      <c r="T27" s="23">
        <v>6.87</v>
      </c>
      <c r="U27" s="23">
        <v>6</v>
      </c>
      <c r="V27" s="23">
        <v>7.53</v>
      </c>
      <c r="W27" s="23">
        <v>7.77</v>
      </c>
      <c r="X27" s="23">
        <v>7.87</v>
      </c>
      <c r="Y27" s="24">
        <v>7.43</v>
      </c>
      <c r="Z27" s="72">
        <v>9.3950000000000014</v>
      </c>
      <c r="AA27" s="72">
        <v>2.2114091513744301</v>
      </c>
    </row>
    <row r="28" spans="1:27" x14ac:dyDescent="0.2">
      <c r="A28" s="21" t="s">
        <v>21</v>
      </c>
      <c r="B28" s="22">
        <v>26.92</v>
      </c>
      <c r="C28" s="22">
        <v>23.78</v>
      </c>
      <c r="D28" s="22">
        <v>25.38</v>
      </c>
      <c r="E28" s="22">
        <v>22.63</v>
      </c>
      <c r="F28" s="22">
        <v>20.02</v>
      </c>
      <c r="G28" s="22">
        <v>18.04</v>
      </c>
      <c r="H28" s="22">
        <v>19.25</v>
      </c>
      <c r="I28" s="22">
        <v>19</v>
      </c>
      <c r="J28" s="22">
        <v>20.63</v>
      </c>
      <c r="K28" s="22">
        <v>20.28</v>
      </c>
      <c r="L28" s="22">
        <v>19.690000000000001</v>
      </c>
      <c r="M28" s="22">
        <v>19.11</v>
      </c>
      <c r="N28" s="22">
        <v>19.32</v>
      </c>
      <c r="O28" s="22">
        <v>17.75</v>
      </c>
      <c r="P28" s="22">
        <v>15.65</v>
      </c>
      <c r="Q28" s="22">
        <v>14.14</v>
      </c>
      <c r="R28" s="22">
        <v>13.61</v>
      </c>
      <c r="S28" s="23">
        <v>12.22</v>
      </c>
      <c r="T28" s="23">
        <v>11.68</v>
      </c>
      <c r="U28" s="23">
        <v>10.14</v>
      </c>
      <c r="V28" s="23">
        <v>9.9499999999999993</v>
      </c>
      <c r="W28" s="23">
        <v>10.26</v>
      </c>
      <c r="X28" s="23">
        <v>9.9499999999999993</v>
      </c>
      <c r="Y28" s="24">
        <v>9.3699999999999992</v>
      </c>
      <c r="Z28" s="72">
        <v>17.032083333333329</v>
      </c>
      <c r="AA28" s="72">
        <v>5.2330820407220484</v>
      </c>
    </row>
    <row r="29" spans="1:27" x14ac:dyDescent="0.2">
      <c r="A29" s="21" t="s">
        <v>22</v>
      </c>
      <c r="B29" s="25">
        <v>34.950000000000003</v>
      </c>
      <c r="C29" s="25">
        <v>38.51</v>
      </c>
      <c r="D29" s="25">
        <v>37.200000000000003</v>
      </c>
      <c r="E29" s="25">
        <v>34.9</v>
      </c>
      <c r="F29" s="25">
        <v>34.96</v>
      </c>
      <c r="G29" s="25">
        <v>33.909999999999997</v>
      </c>
      <c r="H29" s="25">
        <v>32.24</v>
      </c>
      <c r="I29" s="25">
        <v>32.4</v>
      </c>
      <c r="J29" s="25">
        <v>31.75</v>
      </c>
      <c r="K29" s="25">
        <v>31.18</v>
      </c>
      <c r="L29" s="25">
        <v>33.619999999999997</v>
      </c>
      <c r="M29" s="25">
        <v>32.28</v>
      </c>
      <c r="N29" s="25">
        <v>32.92</v>
      </c>
      <c r="O29" s="25">
        <v>32.01</v>
      </c>
      <c r="P29" s="25">
        <v>28.34</v>
      </c>
      <c r="Q29" s="25">
        <v>30.59</v>
      </c>
      <c r="R29" s="25">
        <v>31.22</v>
      </c>
      <c r="S29" s="26">
        <v>31.64</v>
      </c>
      <c r="T29" s="26">
        <v>29.84</v>
      </c>
      <c r="U29" s="26">
        <v>30.01</v>
      </c>
      <c r="V29" s="26">
        <v>29.89</v>
      </c>
      <c r="W29" s="26">
        <v>26.41</v>
      </c>
      <c r="X29" s="26">
        <v>28.39</v>
      </c>
      <c r="Y29" s="27">
        <v>30.39</v>
      </c>
      <c r="Z29" s="72">
        <v>32.064583333333331</v>
      </c>
      <c r="AA29" s="72">
        <v>2.7929709585605296</v>
      </c>
    </row>
    <row r="30" spans="1:27" x14ac:dyDescent="0.2">
      <c r="A30" s="31" t="s">
        <v>23</v>
      </c>
      <c r="B30" s="32">
        <v>24.66</v>
      </c>
      <c r="C30" s="32">
        <v>25.14</v>
      </c>
      <c r="D30" s="32">
        <v>22.67</v>
      </c>
      <c r="E30" s="32">
        <v>30.11</v>
      </c>
      <c r="F30" s="32">
        <v>29.61</v>
      </c>
      <c r="G30" s="32">
        <v>25.2</v>
      </c>
      <c r="H30" s="32">
        <v>25.6</v>
      </c>
      <c r="I30" s="32">
        <v>27.87</v>
      </c>
      <c r="J30" s="32">
        <v>27</v>
      </c>
      <c r="K30" s="32">
        <v>24.55</v>
      </c>
      <c r="L30" s="32">
        <v>27.28</v>
      </c>
      <c r="M30" s="32">
        <v>28.66</v>
      </c>
      <c r="N30" s="32">
        <v>29.29</v>
      </c>
      <c r="O30" s="32">
        <v>30.83</v>
      </c>
      <c r="P30" s="32">
        <v>35.46</v>
      </c>
      <c r="Q30" s="32">
        <v>34.67</v>
      </c>
      <c r="R30" s="32">
        <v>38.69</v>
      </c>
      <c r="S30" s="33">
        <v>42.98</v>
      </c>
      <c r="T30" s="33">
        <v>44.22</v>
      </c>
      <c r="U30" s="33">
        <v>47.2</v>
      </c>
      <c r="V30" s="33">
        <v>46.55</v>
      </c>
      <c r="W30" s="33">
        <v>46.26</v>
      </c>
      <c r="X30" s="33">
        <v>42.55</v>
      </c>
      <c r="Y30" s="34">
        <v>47.32</v>
      </c>
      <c r="Z30" s="73">
        <v>33.515416666666667</v>
      </c>
      <c r="AA30" s="73">
        <v>8.5843624154453178</v>
      </c>
    </row>
    <row r="31" spans="1:27" x14ac:dyDescent="0.2">
      <c r="A31" s="17" t="s">
        <v>126</v>
      </c>
      <c r="B31" s="35">
        <v>-0.72</v>
      </c>
      <c r="C31" s="35">
        <v>-0.95</v>
      </c>
      <c r="D31" s="35">
        <v>-1.87</v>
      </c>
      <c r="E31" s="35">
        <v>-0.76</v>
      </c>
      <c r="F31" s="35">
        <v>-1.83</v>
      </c>
      <c r="G31" s="35">
        <v>-5.64</v>
      </c>
      <c r="H31" s="35">
        <v>-4.4400000000000004</v>
      </c>
      <c r="I31" s="35">
        <v>-3.79</v>
      </c>
      <c r="J31" s="35">
        <v>-4.58</v>
      </c>
      <c r="K31" s="35">
        <v>-5.24</v>
      </c>
      <c r="L31" s="35">
        <v>-3.97</v>
      </c>
      <c r="M31" s="35">
        <v>-4.3499999999999996</v>
      </c>
      <c r="N31" s="35">
        <v>-3.41</v>
      </c>
      <c r="O31" s="35">
        <v>-3.7</v>
      </c>
      <c r="P31" s="36">
        <v>-5.3</v>
      </c>
      <c r="Q31" s="35">
        <v>-5.61</v>
      </c>
      <c r="R31" s="36">
        <v>-3.15</v>
      </c>
      <c r="S31" s="36">
        <v>-1.77</v>
      </c>
      <c r="T31" s="36">
        <v>-2.16</v>
      </c>
      <c r="U31" s="36">
        <v>-1.4</v>
      </c>
      <c r="V31" s="36">
        <v>-1.54</v>
      </c>
      <c r="W31" s="36">
        <v>-4.0999999999999996</v>
      </c>
      <c r="X31" s="36">
        <v>-6.63</v>
      </c>
      <c r="Y31" s="40">
        <v>-1.1599999999999999</v>
      </c>
      <c r="Z31" s="53">
        <v>-3.2529166666666662</v>
      </c>
      <c r="AA31" s="53">
        <v>1.7808046036081229</v>
      </c>
    </row>
    <row r="32" spans="1:27" x14ac:dyDescent="0.2">
      <c r="A32" s="37" t="s">
        <v>24</v>
      </c>
      <c r="B32" s="25">
        <v>0.27</v>
      </c>
      <c r="C32" s="25">
        <v>0.36</v>
      </c>
      <c r="D32" s="25">
        <v>0.25</v>
      </c>
      <c r="E32" s="25">
        <v>0.44</v>
      </c>
      <c r="F32" s="25">
        <v>0.3</v>
      </c>
      <c r="G32" s="25">
        <v>0.04</v>
      </c>
      <c r="H32" s="25">
        <v>0.03</v>
      </c>
      <c r="I32" s="25">
        <v>0.08</v>
      </c>
      <c r="J32" s="25">
        <v>0.11</v>
      </c>
      <c r="K32" s="25">
        <v>0.01</v>
      </c>
      <c r="L32" s="25">
        <v>0.14000000000000001</v>
      </c>
      <c r="M32" s="25">
        <v>0.17</v>
      </c>
      <c r="N32" s="25">
        <v>0.26</v>
      </c>
      <c r="O32" s="25">
        <v>0.19</v>
      </c>
      <c r="P32" s="26">
        <v>0.18</v>
      </c>
      <c r="Q32" s="25">
        <v>0.2</v>
      </c>
      <c r="R32" s="26">
        <v>0.54</v>
      </c>
      <c r="S32" s="26">
        <v>0.97</v>
      </c>
      <c r="T32" s="26">
        <v>0.91</v>
      </c>
      <c r="U32" s="26">
        <v>1.22</v>
      </c>
      <c r="V32" s="26">
        <v>1.1599999999999999</v>
      </c>
      <c r="W32" s="26">
        <v>0.78</v>
      </c>
      <c r="X32" s="26">
        <v>0.56999999999999995</v>
      </c>
      <c r="Y32" s="27">
        <v>1.33</v>
      </c>
      <c r="Z32" s="72">
        <v>0.43791666666666668</v>
      </c>
      <c r="AA32" s="72">
        <v>0.4058590370695403</v>
      </c>
    </row>
    <row r="33" spans="1:28" x14ac:dyDescent="0.2">
      <c r="A33" s="37" t="s">
        <v>25</v>
      </c>
      <c r="B33" s="25">
        <v>1.67</v>
      </c>
      <c r="C33" s="25">
        <v>1.93</v>
      </c>
      <c r="D33" s="25">
        <v>1.66</v>
      </c>
      <c r="E33" s="25">
        <v>2.2999999999999998</v>
      </c>
      <c r="F33" s="25">
        <v>2.23</v>
      </c>
      <c r="G33" s="25">
        <v>1.71</v>
      </c>
      <c r="H33" s="25">
        <v>1.57</v>
      </c>
      <c r="I33" s="25">
        <v>1.79</v>
      </c>
      <c r="J33" s="25">
        <v>1.71</v>
      </c>
      <c r="K33" s="25">
        <v>1.56</v>
      </c>
      <c r="L33" s="25">
        <v>1.88</v>
      </c>
      <c r="M33" s="25">
        <v>1.82</v>
      </c>
      <c r="N33" s="25">
        <v>2.04</v>
      </c>
      <c r="O33" s="25">
        <v>2.16</v>
      </c>
      <c r="P33" s="26">
        <v>2.44</v>
      </c>
      <c r="Q33" s="25">
        <v>2.4900000000000002</v>
      </c>
      <c r="R33" s="26">
        <v>3.16</v>
      </c>
      <c r="S33" s="26">
        <v>3.85</v>
      </c>
      <c r="T33" s="26">
        <v>4.12</v>
      </c>
      <c r="U33" s="26">
        <v>4.5199999999999996</v>
      </c>
      <c r="V33" s="26">
        <v>4.32</v>
      </c>
      <c r="W33" s="26">
        <v>4.3600000000000003</v>
      </c>
      <c r="X33" s="26">
        <v>3.56</v>
      </c>
      <c r="Y33" s="27">
        <v>4.6100000000000003</v>
      </c>
      <c r="Z33" s="72">
        <v>2.6441666666666666</v>
      </c>
      <c r="AA33" s="72">
        <v>1.089925871698209</v>
      </c>
    </row>
    <row r="34" spans="1:28" x14ac:dyDescent="0.2">
      <c r="A34" s="37" t="s">
        <v>26</v>
      </c>
      <c r="B34" s="25">
        <v>4.95</v>
      </c>
      <c r="C34" s="25">
        <v>5.08</v>
      </c>
      <c r="D34" s="25">
        <v>4.58</v>
      </c>
      <c r="E34" s="25">
        <v>6.22</v>
      </c>
      <c r="F34" s="25">
        <v>5.92</v>
      </c>
      <c r="G34" s="25">
        <v>5.03</v>
      </c>
      <c r="H34" s="25">
        <v>5.08</v>
      </c>
      <c r="I34" s="25">
        <v>5.76</v>
      </c>
      <c r="J34" s="25">
        <v>5.51</v>
      </c>
      <c r="K34" s="25">
        <v>4.93</v>
      </c>
      <c r="L34" s="25">
        <v>5.56</v>
      </c>
      <c r="M34" s="25">
        <v>5.73</v>
      </c>
      <c r="N34" s="25">
        <v>5.94</v>
      </c>
      <c r="O34" s="25">
        <v>6.66</v>
      </c>
      <c r="P34" s="26">
        <v>7.46</v>
      </c>
      <c r="Q34" s="25">
        <v>7.59</v>
      </c>
      <c r="R34" s="26">
        <v>8.0299999999999994</v>
      </c>
      <c r="S34" s="26">
        <v>8.99</v>
      </c>
      <c r="T34" s="26">
        <v>9.5</v>
      </c>
      <c r="U34" s="26">
        <v>10.1</v>
      </c>
      <c r="V34" s="26">
        <v>9.89</v>
      </c>
      <c r="W34" s="26">
        <v>10.92</v>
      </c>
      <c r="X34" s="26">
        <v>9.69</v>
      </c>
      <c r="Y34" s="27">
        <v>10.039999999999999</v>
      </c>
      <c r="Z34" s="72">
        <v>7.048333333333332</v>
      </c>
      <c r="AA34" s="72">
        <v>2.0603559563014073</v>
      </c>
    </row>
    <row r="35" spans="1:28" x14ac:dyDescent="0.2">
      <c r="A35" s="31" t="s">
        <v>127</v>
      </c>
      <c r="B35" s="38">
        <v>10.08</v>
      </c>
      <c r="C35" s="38">
        <v>9.86</v>
      </c>
      <c r="D35" s="38">
        <v>9.76</v>
      </c>
      <c r="E35" s="38">
        <v>12.26</v>
      </c>
      <c r="F35" s="38">
        <v>12.18</v>
      </c>
      <c r="G35" s="38">
        <v>12.05</v>
      </c>
      <c r="H35" s="38">
        <v>12.75</v>
      </c>
      <c r="I35" s="38">
        <v>12.01</v>
      </c>
      <c r="J35" s="38">
        <v>11.82</v>
      </c>
      <c r="K35" s="38">
        <v>11.03</v>
      </c>
      <c r="L35" s="38">
        <v>11.27</v>
      </c>
      <c r="M35" s="38">
        <v>12.54</v>
      </c>
      <c r="N35" s="38">
        <v>12.99</v>
      </c>
      <c r="O35" s="38">
        <v>13.1</v>
      </c>
      <c r="P35" s="39">
        <v>15.08</v>
      </c>
      <c r="Q35" s="38">
        <v>15.59</v>
      </c>
      <c r="R35" s="39">
        <v>16.2</v>
      </c>
      <c r="S35" s="39">
        <v>16.78</v>
      </c>
      <c r="T35" s="39">
        <v>17.920000000000002</v>
      </c>
      <c r="U35" s="39">
        <v>18.52</v>
      </c>
      <c r="V35" s="39">
        <v>17.88</v>
      </c>
      <c r="W35" s="39">
        <v>20.28</v>
      </c>
      <c r="X35" s="39">
        <v>18.72</v>
      </c>
      <c r="Y35" s="41">
        <v>18.22</v>
      </c>
      <c r="Z35" s="74">
        <v>14.120416666666671</v>
      </c>
      <c r="AA35" s="74">
        <v>3.21293510559325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-6.73</v>
      </c>
      <c r="C40" s="25">
        <v>-8.98</v>
      </c>
      <c r="D40" s="25">
        <v>-9.17</v>
      </c>
      <c r="E40" s="25">
        <v>-9.56</v>
      </c>
      <c r="F40" s="25">
        <v>-12.45</v>
      </c>
      <c r="G40" s="25">
        <v>-18.940000000000001</v>
      </c>
      <c r="H40" s="25">
        <v>-14.13</v>
      </c>
      <c r="I40" s="25">
        <v>-14.48</v>
      </c>
      <c r="J40" s="25">
        <v>-20.29</v>
      </c>
      <c r="K40" s="25">
        <v>-17.100000000000001</v>
      </c>
      <c r="L40" s="25">
        <v>-14.73</v>
      </c>
      <c r="M40" s="25">
        <v>-15.32</v>
      </c>
      <c r="N40" s="25">
        <v>-15.23</v>
      </c>
      <c r="O40" s="25">
        <v>-15.53</v>
      </c>
      <c r="P40" s="25">
        <v>-21.84</v>
      </c>
      <c r="Q40" s="25">
        <v>-19.760000000000002</v>
      </c>
      <c r="R40" s="25">
        <v>-12.55</v>
      </c>
      <c r="S40" s="25">
        <v>-12.83</v>
      </c>
      <c r="T40" s="18">
        <v>-11.24</v>
      </c>
      <c r="U40" s="18">
        <v>-12.23</v>
      </c>
      <c r="V40" s="18">
        <v>-14.43</v>
      </c>
      <c r="W40" s="18">
        <v>-21.53</v>
      </c>
      <c r="X40" s="20">
        <v>-14.34</v>
      </c>
      <c r="Z40" s="75">
        <v>-14.495217391304346</v>
      </c>
      <c r="AA40" s="71">
        <v>4.0658129787123425</v>
      </c>
      <c r="AB40" s="47"/>
    </row>
    <row r="41" spans="1:28" x14ac:dyDescent="0.2">
      <c r="A41" s="48" t="s">
        <v>118</v>
      </c>
      <c r="B41" s="28">
        <v>-1.48</v>
      </c>
      <c r="C41" s="28">
        <v>-2.57</v>
      </c>
      <c r="D41" s="28">
        <v>-2.98</v>
      </c>
      <c r="E41" s="28">
        <v>-3.14</v>
      </c>
      <c r="F41" s="28">
        <v>-5.15</v>
      </c>
      <c r="G41" s="28">
        <v>-8.59</v>
      </c>
      <c r="H41" s="28">
        <v>-7.08</v>
      </c>
      <c r="I41" s="28">
        <v>-7.3</v>
      </c>
      <c r="J41" s="28">
        <v>-7.56</v>
      </c>
      <c r="K41" s="28">
        <v>-7.21</v>
      </c>
      <c r="L41" s="28">
        <v>-5.29</v>
      </c>
      <c r="M41" s="28">
        <v>-6.74</v>
      </c>
      <c r="N41" s="28">
        <v>-7.09</v>
      </c>
      <c r="O41" s="28">
        <v>-7</v>
      </c>
      <c r="P41" s="28">
        <v>-10.4</v>
      </c>
      <c r="Q41" s="28">
        <v>-6.28</v>
      </c>
      <c r="R41" s="28">
        <v>-3.27</v>
      </c>
      <c r="S41" s="28">
        <v>-3.33</v>
      </c>
      <c r="T41" s="25">
        <v>-3.46</v>
      </c>
      <c r="U41" s="25">
        <v>-2.79</v>
      </c>
      <c r="V41" s="25">
        <v>-4.6100000000000003</v>
      </c>
      <c r="W41" s="25">
        <v>-8.14</v>
      </c>
      <c r="X41" s="27">
        <v>-4.68</v>
      </c>
      <c r="Z41" s="76">
        <v>-5.4843478260869576</v>
      </c>
      <c r="AA41" s="77">
        <v>2.3338824970168068</v>
      </c>
    </row>
    <row r="42" spans="1:28" x14ac:dyDescent="0.2">
      <c r="A42" s="49" t="s">
        <v>119</v>
      </c>
      <c r="B42" s="32">
        <v>0.38</v>
      </c>
      <c r="C42" s="32">
        <v>0.33</v>
      </c>
      <c r="D42" s="32">
        <v>0.23</v>
      </c>
      <c r="E42" s="32">
        <v>0.31</v>
      </c>
      <c r="F42" s="32">
        <v>-0.01</v>
      </c>
      <c r="G42" s="32">
        <v>-1.43</v>
      </c>
      <c r="H42" s="32">
        <v>-1.5</v>
      </c>
      <c r="I42" s="32">
        <v>-0.78</v>
      </c>
      <c r="J42" s="32">
        <v>-1.21</v>
      </c>
      <c r="K42" s="32">
        <v>-0.67</v>
      </c>
      <c r="L42" s="32">
        <v>0.03</v>
      </c>
      <c r="M42" s="32">
        <v>-0.18</v>
      </c>
      <c r="N42" s="32">
        <v>-0.24</v>
      </c>
      <c r="O42" s="32">
        <v>-0.19</v>
      </c>
      <c r="P42" s="32">
        <v>-0.51</v>
      </c>
      <c r="Q42" s="32">
        <v>0.06</v>
      </c>
      <c r="R42" s="32">
        <v>0.81</v>
      </c>
      <c r="S42" s="32">
        <v>0.97</v>
      </c>
      <c r="T42" s="32">
        <v>1.27</v>
      </c>
      <c r="U42" s="32">
        <v>1.39</v>
      </c>
      <c r="V42" s="32">
        <v>0.8</v>
      </c>
      <c r="W42" s="32">
        <v>0.14000000000000001</v>
      </c>
      <c r="X42" s="34">
        <v>1.2</v>
      </c>
      <c r="Z42" s="78">
        <v>5.217391304347823E-2</v>
      </c>
      <c r="AA42" s="73">
        <v>0.81987779866458332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-14.86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-4.57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31.65</v>
      </c>
      <c r="C50" s="20">
        <v>27.58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15.29</v>
      </c>
      <c r="C51" s="63">
        <v>12.32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-21.84</v>
      </c>
      <c r="F54" s="3"/>
      <c r="G54" s="103" t="s">
        <v>75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v>-21.53</v>
      </c>
    </row>
    <row r="55" spans="1:27" ht="12" customHeight="1" x14ac:dyDescent="0.25">
      <c r="A55" s="3"/>
      <c r="B55" s="55" t="s">
        <v>64</v>
      </c>
      <c r="C55" s="55"/>
      <c r="D55" s="56"/>
      <c r="E55" s="79">
        <v>-10.4</v>
      </c>
      <c r="F55" s="3"/>
      <c r="G55" s="104" t="s">
        <v>75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v>-8.14</v>
      </c>
    </row>
    <row r="56" spans="1:27" ht="12" customHeight="1" x14ac:dyDescent="0.25">
      <c r="A56" s="3"/>
      <c r="B56" s="57" t="s">
        <v>66</v>
      </c>
      <c r="C56" s="57"/>
      <c r="D56" s="58"/>
      <c r="E56" s="80">
        <v>-1.5</v>
      </c>
      <c r="F56" s="64"/>
      <c r="G56" s="105" t="s">
        <v>79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v>0.14000000000000001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67.19</v>
      </c>
      <c r="C60" s="18">
        <v>69.540000000000006</v>
      </c>
      <c r="D60" s="18">
        <v>71.8</v>
      </c>
      <c r="E60" s="18">
        <v>71.290000000000006</v>
      </c>
      <c r="F60" s="18">
        <v>70.569999999999993</v>
      </c>
      <c r="G60" s="18">
        <v>67.63</v>
      </c>
      <c r="H60" s="18">
        <v>67.28</v>
      </c>
      <c r="I60" s="18">
        <v>70.14</v>
      </c>
      <c r="J60" s="18">
        <v>67.709999999999994</v>
      </c>
      <c r="K60" s="18">
        <v>67.680000000000007</v>
      </c>
      <c r="L60" s="18">
        <v>64.75</v>
      </c>
      <c r="M60" s="18">
        <v>63.41</v>
      </c>
      <c r="N60" s="18">
        <v>64.22</v>
      </c>
      <c r="O60" s="18">
        <v>64.16</v>
      </c>
      <c r="P60" s="19">
        <v>61.32</v>
      </c>
      <c r="Q60" s="18">
        <v>59.48</v>
      </c>
      <c r="R60" s="19">
        <v>56.3</v>
      </c>
      <c r="S60" s="19">
        <v>53.45</v>
      </c>
      <c r="T60" s="19">
        <v>51.09</v>
      </c>
      <c r="U60" s="19">
        <v>50.83</v>
      </c>
      <c r="V60" s="19">
        <v>50.07</v>
      </c>
      <c r="W60" s="19">
        <v>48.08</v>
      </c>
      <c r="X60" s="19">
        <v>43.73</v>
      </c>
      <c r="Y60" s="20">
        <v>42.3</v>
      </c>
      <c r="Z60" s="71">
        <v>61.000833333333325</v>
      </c>
      <c r="AA60" s="71">
        <v>9.1832531493908895</v>
      </c>
    </row>
    <row r="61" spans="1:27" x14ac:dyDescent="0.2">
      <c r="A61" s="60" t="s">
        <v>68</v>
      </c>
      <c r="B61" s="61">
        <v>34.28</v>
      </c>
      <c r="C61" s="61">
        <v>37.15</v>
      </c>
      <c r="D61" s="61">
        <v>40.130000000000003</v>
      </c>
      <c r="E61" s="61">
        <v>39.78</v>
      </c>
      <c r="F61" s="61">
        <v>37.92</v>
      </c>
      <c r="G61" s="61">
        <v>37.72</v>
      </c>
      <c r="H61" s="61">
        <v>37.54</v>
      </c>
      <c r="I61" s="61">
        <v>38.46</v>
      </c>
      <c r="J61" s="61">
        <v>38.119999999999997</v>
      </c>
      <c r="K61" s="61">
        <v>36.68</v>
      </c>
      <c r="L61" s="61">
        <v>34.97</v>
      </c>
      <c r="M61" s="61">
        <v>34.049999999999997</v>
      </c>
      <c r="N61" s="61">
        <v>36.32</v>
      </c>
      <c r="O61" s="61">
        <v>36.049999999999997</v>
      </c>
      <c r="P61" s="62">
        <v>34.590000000000003</v>
      </c>
      <c r="Q61" s="61">
        <v>32.83</v>
      </c>
      <c r="R61" s="62">
        <v>29.75</v>
      </c>
      <c r="S61" s="62">
        <v>27.44</v>
      </c>
      <c r="T61" s="62">
        <v>26.17</v>
      </c>
      <c r="U61" s="62">
        <v>27.03</v>
      </c>
      <c r="V61" s="62">
        <v>26.75</v>
      </c>
      <c r="W61" s="62">
        <v>26.08</v>
      </c>
      <c r="X61" s="62">
        <v>23.95</v>
      </c>
      <c r="Y61" s="63">
        <v>20.95</v>
      </c>
      <c r="Z61" s="77">
        <v>33.112916666666671</v>
      </c>
      <c r="AA61" s="77">
        <v>5.5861244862034818</v>
      </c>
    </row>
    <row r="62" spans="1:27" x14ac:dyDescent="0.2">
      <c r="A62" s="31" t="s">
        <v>69</v>
      </c>
      <c r="B62" s="32">
        <v>8.7100000000000009</v>
      </c>
      <c r="C62" s="32">
        <v>10.99</v>
      </c>
      <c r="D62" s="32">
        <v>10.95</v>
      </c>
      <c r="E62" s="32">
        <v>9.67</v>
      </c>
      <c r="F62" s="32">
        <v>10.06</v>
      </c>
      <c r="G62" s="32">
        <v>9.9700000000000006</v>
      </c>
      <c r="H62" s="32">
        <v>10.11</v>
      </c>
      <c r="I62" s="32">
        <v>9.86</v>
      </c>
      <c r="J62" s="32">
        <v>10.49</v>
      </c>
      <c r="K62" s="32">
        <v>11.94</v>
      </c>
      <c r="L62" s="32">
        <v>10.76</v>
      </c>
      <c r="M62" s="32">
        <v>10.17</v>
      </c>
      <c r="N62" s="32">
        <v>10.59</v>
      </c>
      <c r="O62" s="32">
        <v>11.27</v>
      </c>
      <c r="P62" s="33">
        <v>11.75</v>
      </c>
      <c r="Q62" s="32">
        <v>13.05</v>
      </c>
      <c r="R62" s="33">
        <v>10.210000000000001</v>
      </c>
      <c r="S62" s="33">
        <v>9.4600000000000009</v>
      </c>
      <c r="T62" s="33">
        <v>9.9700000000000006</v>
      </c>
      <c r="U62" s="33">
        <v>10.14</v>
      </c>
      <c r="V62" s="33">
        <v>10.19</v>
      </c>
      <c r="W62" s="33">
        <v>10.45</v>
      </c>
      <c r="X62" s="33">
        <v>10.23</v>
      </c>
      <c r="Y62" s="34">
        <v>7.83</v>
      </c>
      <c r="Z62" s="73">
        <v>10.367500000000001</v>
      </c>
      <c r="AA62" s="73">
        <v>1.0372046462780669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89</v>
      </c>
      <c r="C3" s="87"/>
      <c r="D3" s="88"/>
      <c r="E3" s="3"/>
      <c r="F3" s="5" t="s">
        <v>1</v>
      </c>
      <c r="G3" s="5"/>
      <c r="H3" s="101" t="s">
        <v>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607</v>
      </c>
      <c r="C8" s="70">
        <v>571</v>
      </c>
      <c r="D8" s="70">
        <v>580</v>
      </c>
      <c r="E8" s="70">
        <v>545</v>
      </c>
      <c r="F8" s="70">
        <v>570</v>
      </c>
      <c r="G8" s="70">
        <v>1274</v>
      </c>
      <c r="H8" s="70">
        <v>4470</v>
      </c>
      <c r="I8" s="70">
        <v>6821</v>
      </c>
      <c r="J8" s="70">
        <v>15945</v>
      </c>
      <c r="K8" s="70">
        <v>19817</v>
      </c>
      <c r="L8" s="70">
        <v>24490</v>
      </c>
      <c r="M8" s="70">
        <v>27212</v>
      </c>
      <c r="N8" s="70">
        <v>31259</v>
      </c>
      <c r="O8" s="70">
        <v>33283</v>
      </c>
      <c r="P8" s="70">
        <v>36440</v>
      </c>
      <c r="Q8" s="70">
        <v>41866</v>
      </c>
      <c r="R8" s="70">
        <v>47977</v>
      </c>
      <c r="S8" s="70">
        <v>49375</v>
      </c>
      <c r="T8" s="68">
        <v>54103</v>
      </c>
      <c r="U8" s="68">
        <v>53635</v>
      </c>
      <c r="V8" s="68">
        <v>52081</v>
      </c>
      <c r="W8" s="68">
        <v>46913</v>
      </c>
      <c r="X8" s="68">
        <v>56162</v>
      </c>
      <c r="Y8" s="67">
        <v>25171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8.4019769357495893</v>
      </c>
      <c r="C12" s="18">
        <v>7.0052539404553418</v>
      </c>
      <c r="D12" s="18">
        <v>8.2758620689655178</v>
      </c>
      <c r="E12" s="18">
        <v>6.0550458715596331</v>
      </c>
      <c r="F12" s="18">
        <v>7.5438596491228065</v>
      </c>
      <c r="G12" s="18">
        <v>13.500784929356357</v>
      </c>
      <c r="H12" s="18">
        <v>21.879194630872483</v>
      </c>
      <c r="I12" s="18">
        <v>21.433807359624687</v>
      </c>
      <c r="J12" s="18">
        <v>20.351207275007841</v>
      </c>
      <c r="K12" s="18">
        <v>21.648079931372056</v>
      </c>
      <c r="L12" s="18">
        <v>20.187831768068598</v>
      </c>
      <c r="M12" s="18">
        <v>18.848302219608996</v>
      </c>
      <c r="N12" s="18">
        <v>16.123356473335679</v>
      </c>
      <c r="O12" s="18">
        <v>15.794850223837994</v>
      </c>
      <c r="P12" s="18">
        <v>16.295279912184412</v>
      </c>
      <c r="Q12" s="18">
        <v>17.16189748244399</v>
      </c>
      <c r="R12" s="18">
        <v>17.491714779998748</v>
      </c>
      <c r="S12" s="19">
        <v>18.523544303797468</v>
      </c>
      <c r="T12" s="19">
        <v>18.830748757000539</v>
      </c>
      <c r="U12" s="19">
        <v>18.907429849911438</v>
      </c>
      <c r="V12" s="19">
        <v>18.277298822987269</v>
      </c>
      <c r="W12" s="19">
        <v>16.831155543239614</v>
      </c>
      <c r="X12" s="19">
        <v>18.704818204479899</v>
      </c>
      <c r="Y12" s="20">
        <v>17.929363156012872</v>
      </c>
      <c r="Z12" s="71">
        <f t="shared" ref="Z12:Z22" si="0">AVERAGE(B12:Y12)</f>
        <v>16.08344433704141</v>
      </c>
      <c r="AA12" s="71">
        <f t="shared" ref="AA12:AA22" si="1">STDEV(B12:Y12)</f>
        <v>4.9291966773342866</v>
      </c>
    </row>
    <row r="13" spans="1:27" x14ac:dyDescent="0.2">
      <c r="A13" s="21" t="s">
        <v>11</v>
      </c>
      <c r="B13" s="22">
        <v>4.4481054365733117</v>
      </c>
      <c r="C13" s="22">
        <v>4.2031523642732047</v>
      </c>
      <c r="D13" s="22">
        <v>2.7586206896551726</v>
      </c>
      <c r="E13" s="22">
        <v>3.4862385321100922</v>
      </c>
      <c r="F13" s="22">
        <v>4.5614035087719298</v>
      </c>
      <c r="G13" s="22">
        <v>4.7095761381475674</v>
      </c>
      <c r="H13" s="22">
        <v>5.794183445190157</v>
      </c>
      <c r="I13" s="22">
        <v>5.8935639935493329</v>
      </c>
      <c r="J13" s="22">
        <v>6.84854186265287</v>
      </c>
      <c r="K13" s="22">
        <v>7.0797799868799514</v>
      </c>
      <c r="L13" s="22">
        <v>7.5296039199673341</v>
      </c>
      <c r="M13" s="22">
        <v>7.8568278700573275</v>
      </c>
      <c r="N13" s="22">
        <v>7.3514827729613872</v>
      </c>
      <c r="O13" s="22">
        <v>7.2980200102154251</v>
      </c>
      <c r="P13" s="22">
        <v>6.7864983534577386</v>
      </c>
      <c r="Q13" s="22">
        <v>6.9220847465723976</v>
      </c>
      <c r="R13" s="22">
        <v>6.7761635783813068</v>
      </c>
      <c r="S13" s="23">
        <v>6.8597468354430386</v>
      </c>
      <c r="T13" s="23">
        <v>6.9552520192965277</v>
      </c>
      <c r="U13" s="23">
        <v>7.1315372424722661</v>
      </c>
      <c r="V13" s="23">
        <v>6.6434976286937664</v>
      </c>
      <c r="W13" s="23">
        <v>6.6314241255089206</v>
      </c>
      <c r="X13" s="23">
        <v>6.1767743313984544</v>
      </c>
      <c r="Y13" s="24">
        <v>5.637439911008701</v>
      </c>
      <c r="Z13" s="72">
        <f t="shared" si="0"/>
        <v>6.0974799709682577</v>
      </c>
      <c r="AA13" s="72">
        <f t="shared" si="1"/>
        <v>1.3702832265246956</v>
      </c>
    </row>
    <row r="14" spans="1:27" x14ac:dyDescent="0.2">
      <c r="A14" s="21" t="s">
        <v>12</v>
      </c>
      <c r="B14" s="22">
        <v>4.6128500823723231</v>
      </c>
      <c r="C14" s="22">
        <v>4.7285464098073557</v>
      </c>
      <c r="D14" s="22">
        <v>3.7931034482758621</v>
      </c>
      <c r="E14" s="22">
        <v>4.4036697247706424</v>
      </c>
      <c r="F14" s="22">
        <v>4.9122807017543861</v>
      </c>
      <c r="G14" s="22">
        <v>6.593406593406594</v>
      </c>
      <c r="H14" s="22">
        <v>4.8545861297539146</v>
      </c>
      <c r="I14" s="22">
        <v>6.4213458437179298</v>
      </c>
      <c r="J14" s="22">
        <v>7.2311069300721229</v>
      </c>
      <c r="K14" s="22">
        <v>7.8417520310844226</v>
      </c>
      <c r="L14" s="22">
        <v>7.8195181706819108</v>
      </c>
      <c r="M14" s="22">
        <v>8.0773188299279735</v>
      </c>
      <c r="N14" s="22">
        <v>7.9497104833807866</v>
      </c>
      <c r="O14" s="22">
        <v>7.8658774749872302</v>
      </c>
      <c r="P14" s="22">
        <v>7.9308452250274426</v>
      </c>
      <c r="Q14" s="22">
        <v>7.5526680361152243</v>
      </c>
      <c r="R14" s="22">
        <v>7.2743189444942375</v>
      </c>
      <c r="S14" s="23">
        <v>7.2141772151898733</v>
      </c>
      <c r="T14" s="23">
        <v>7.1955344435613551</v>
      </c>
      <c r="U14" s="23">
        <v>7.0625524377738422</v>
      </c>
      <c r="V14" s="23">
        <v>6.8623874349570864</v>
      </c>
      <c r="W14" s="23">
        <v>6.8829535523202523</v>
      </c>
      <c r="X14" s="23">
        <v>6.4670061607492615</v>
      </c>
      <c r="Y14" s="24">
        <v>6.0863692344364546</v>
      </c>
      <c r="Z14" s="72">
        <f t="shared" si="0"/>
        <v>6.5680785641091042</v>
      </c>
      <c r="AA14" s="72">
        <f t="shared" si="1"/>
        <v>1.3121470661527086</v>
      </c>
    </row>
    <row r="15" spans="1:27" x14ac:dyDescent="0.2">
      <c r="A15" s="21" t="s">
        <v>13</v>
      </c>
      <c r="B15" s="25">
        <v>18.451400329489292</v>
      </c>
      <c r="C15" s="25">
        <v>16.112084063047284</v>
      </c>
      <c r="D15" s="25">
        <v>15.862068965517242</v>
      </c>
      <c r="E15" s="25">
        <v>15.779816513761469</v>
      </c>
      <c r="F15" s="25">
        <v>13.859649122807017</v>
      </c>
      <c r="G15" s="25">
        <v>15.777080062794349</v>
      </c>
      <c r="H15" s="25">
        <v>15.838926174496645</v>
      </c>
      <c r="I15" s="25">
        <v>18.164492009969212</v>
      </c>
      <c r="J15" s="25">
        <v>18.783317654437131</v>
      </c>
      <c r="K15" s="25">
        <v>19.094716657415351</v>
      </c>
      <c r="L15" s="25">
        <v>20.13474887709269</v>
      </c>
      <c r="M15" s="25">
        <v>20.388064089372335</v>
      </c>
      <c r="N15" s="25">
        <v>21.328257461850985</v>
      </c>
      <c r="O15" s="25">
        <v>21.305170807919961</v>
      </c>
      <c r="P15" s="25">
        <v>20.611964873765093</v>
      </c>
      <c r="Q15" s="25">
        <v>20.41991114508193</v>
      </c>
      <c r="R15" s="25">
        <v>20.134647852095796</v>
      </c>
      <c r="S15" s="26">
        <v>19.295189873417719</v>
      </c>
      <c r="T15" s="26">
        <v>19.189324067057278</v>
      </c>
      <c r="U15" s="26">
        <v>19.343712128274447</v>
      </c>
      <c r="V15" s="26">
        <v>18.955089187995622</v>
      </c>
      <c r="W15" s="26">
        <v>18.549229424679726</v>
      </c>
      <c r="X15" s="26">
        <v>17.242975677504361</v>
      </c>
      <c r="Y15" s="27">
        <v>16.109808907075603</v>
      </c>
      <c r="Z15" s="72">
        <f t="shared" si="0"/>
        <v>18.363818580288271</v>
      </c>
      <c r="AA15" s="72">
        <f t="shared" si="1"/>
        <v>2.0687973694960782</v>
      </c>
    </row>
    <row r="16" spans="1:27" x14ac:dyDescent="0.2">
      <c r="A16" s="21" t="s">
        <v>14</v>
      </c>
      <c r="B16" s="28">
        <v>30.642504118616142</v>
      </c>
      <c r="C16" s="28">
        <v>31.348511383537652</v>
      </c>
      <c r="D16" s="28">
        <v>32.068965517241374</v>
      </c>
      <c r="E16" s="28">
        <v>29.908256880733948</v>
      </c>
      <c r="F16" s="28">
        <v>31.578947368421051</v>
      </c>
      <c r="G16" s="28">
        <v>28.649921507064363</v>
      </c>
      <c r="H16" s="28">
        <v>24.675615212527966</v>
      </c>
      <c r="I16" s="28">
        <v>24.131359038264183</v>
      </c>
      <c r="J16" s="28">
        <v>24.408905613044844</v>
      </c>
      <c r="K16" s="28">
        <v>22.818791946308725</v>
      </c>
      <c r="L16" s="28">
        <v>23.144140465496122</v>
      </c>
      <c r="M16" s="28">
        <v>23.926943995296192</v>
      </c>
      <c r="N16" s="28">
        <v>25.103170286957354</v>
      </c>
      <c r="O16" s="28">
        <v>25.424390830153531</v>
      </c>
      <c r="P16" s="28">
        <v>25.699780461031835</v>
      </c>
      <c r="Q16" s="28">
        <v>24.748005541489515</v>
      </c>
      <c r="R16" s="28">
        <v>24.286637347062133</v>
      </c>
      <c r="S16" s="29">
        <v>23.696202531645568</v>
      </c>
      <c r="T16" s="29">
        <v>23.261186995175866</v>
      </c>
      <c r="U16" s="29">
        <v>23.109909573972221</v>
      </c>
      <c r="V16" s="29">
        <v>23.382807549778232</v>
      </c>
      <c r="W16" s="29">
        <v>23.125786029458787</v>
      </c>
      <c r="X16" s="29">
        <v>22.004202129553789</v>
      </c>
      <c r="Y16" s="30">
        <v>22.581542251003139</v>
      </c>
      <c r="Z16" s="72">
        <f t="shared" si="0"/>
        <v>25.571936857243106</v>
      </c>
      <c r="AA16" s="72">
        <f t="shared" si="1"/>
        <v>3.2033905514517262</v>
      </c>
    </row>
    <row r="17" spans="1:27" x14ac:dyDescent="0.2">
      <c r="A17" s="31" t="s">
        <v>15</v>
      </c>
      <c r="B17" s="32">
        <v>33.443163097199339</v>
      </c>
      <c r="C17" s="32">
        <v>36.602451838879155</v>
      </c>
      <c r="D17" s="32">
        <v>37.241379310344833</v>
      </c>
      <c r="E17" s="32">
        <v>40.366972477064223</v>
      </c>
      <c r="F17" s="32">
        <v>37.543859649122808</v>
      </c>
      <c r="G17" s="32">
        <v>30.76923076923077</v>
      </c>
      <c r="H17" s="32">
        <v>26.957494407158837</v>
      </c>
      <c r="I17" s="32">
        <v>23.955431754874652</v>
      </c>
      <c r="J17" s="32">
        <v>22.376920664785199</v>
      </c>
      <c r="K17" s="32">
        <v>21.516879446939498</v>
      </c>
      <c r="L17" s="32">
        <v>21.184156798693344</v>
      </c>
      <c r="M17" s="32">
        <v>20.902542995737175</v>
      </c>
      <c r="N17" s="32">
        <v>22.144022521513804</v>
      </c>
      <c r="O17" s="32">
        <v>22.311690652885858</v>
      </c>
      <c r="P17" s="32">
        <v>22.675631174533482</v>
      </c>
      <c r="Q17" s="32">
        <v>23.195433048296948</v>
      </c>
      <c r="R17" s="32">
        <v>24.036517497967775</v>
      </c>
      <c r="S17" s="33">
        <v>24.41113924050633</v>
      </c>
      <c r="T17" s="33">
        <v>24.567953717908434</v>
      </c>
      <c r="U17" s="33">
        <v>24.444858767595786</v>
      </c>
      <c r="V17" s="33">
        <v>25.878919375588026</v>
      </c>
      <c r="W17" s="33">
        <v>27.979451324792702</v>
      </c>
      <c r="X17" s="33">
        <v>29.404223496314234</v>
      </c>
      <c r="Y17" s="34">
        <v>31.65547654046323</v>
      </c>
      <c r="Z17" s="73">
        <f t="shared" si="0"/>
        <v>27.31524169034984</v>
      </c>
      <c r="AA17" s="73">
        <f t="shared" si="1"/>
        <v>5.9282797834804795</v>
      </c>
    </row>
    <row r="18" spans="1:27" x14ac:dyDescent="0.2">
      <c r="A18" s="17" t="s">
        <v>124</v>
      </c>
      <c r="B18" s="35">
        <v>0</v>
      </c>
      <c r="C18" s="35">
        <v>3.9822500000000001</v>
      </c>
      <c r="D18" s="35">
        <v>1.66205</v>
      </c>
      <c r="E18" s="35">
        <v>5.642633</v>
      </c>
      <c r="F18" s="35">
        <v>0</v>
      </c>
      <c r="G18" s="35">
        <v>-9.3665979999999998</v>
      </c>
      <c r="H18" s="35">
        <v>-31.18948</v>
      </c>
      <c r="I18" s="35">
        <v>-27.21285</v>
      </c>
      <c r="J18" s="35">
        <v>-23.182880000000001</v>
      </c>
      <c r="K18" s="35">
        <v>-25.92634</v>
      </c>
      <c r="L18" s="35">
        <v>-21.397030000000001</v>
      </c>
      <c r="M18" s="35">
        <v>-18.20786</v>
      </c>
      <c r="N18" s="35">
        <v>-10.518829999999999</v>
      </c>
      <c r="O18" s="35">
        <v>-9.5515760000000007</v>
      </c>
      <c r="P18" s="36">
        <v>-10.625830000000001</v>
      </c>
      <c r="Q18" s="35">
        <v>-13.4122</v>
      </c>
      <c r="R18" s="36">
        <v>-14.69712</v>
      </c>
      <c r="S18" s="36">
        <v>-17.313669999999998</v>
      </c>
      <c r="T18" s="36">
        <v>-19.661629999999999</v>
      </c>
      <c r="U18" s="36">
        <v>-20.161370000000002</v>
      </c>
      <c r="V18" s="36">
        <v>-19.186969999999999</v>
      </c>
      <c r="W18" s="36">
        <v>-18.936050000000002</v>
      </c>
      <c r="X18" s="36">
        <v>-26.610589999999998</v>
      </c>
      <c r="Y18" s="40">
        <v>-25.962730000000001</v>
      </c>
      <c r="Z18" s="53">
        <f t="shared" si="0"/>
        <v>-14.659777958333336</v>
      </c>
      <c r="AA18" s="53">
        <f t="shared" si="1"/>
        <v>10.642575386818217</v>
      </c>
    </row>
    <row r="19" spans="1:27" x14ac:dyDescent="0.2">
      <c r="A19" s="37" t="s">
        <v>16</v>
      </c>
      <c r="B19" s="25">
        <v>17.01323</v>
      </c>
      <c r="C19" s="25">
        <v>18.91892</v>
      </c>
      <c r="D19" s="25">
        <v>19.729209999999998</v>
      </c>
      <c r="E19" s="25">
        <v>19.95842</v>
      </c>
      <c r="F19" s="25">
        <v>19.070900000000002</v>
      </c>
      <c r="G19" s="25">
        <v>10.034560000000001</v>
      </c>
      <c r="H19" s="25">
        <v>2.9223240000000001</v>
      </c>
      <c r="I19" s="25">
        <v>3.0426099999999998</v>
      </c>
      <c r="J19" s="25">
        <v>3.6076060000000001</v>
      </c>
      <c r="K19" s="25">
        <v>2.5466120000000001</v>
      </c>
      <c r="L19" s="25">
        <v>3.3278210000000001</v>
      </c>
      <c r="M19" s="25">
        <v>4.0474199999999998</v>
      </c>
      <c r="N19" s="25">
        <v>5.8747579999999999</v>
      </c>
      <c r="O19" s="25">
        <v>6.2009569999999998</v>
      </c>
      <c r="P19" s="26">
        <v>6.186286</v>
      </c>
      <c r="Q19" s="25">
        <v>5.6064790000000002</v>
      </c>
      <c r="R19" s="26">
        <v>5.4945050000000002</v>
      </c>
      <c r="S19" s="26">
        <v>4.7248729999999997</v>
      </c>
      <c r="T19" s="26">
        <v>4.4517100000000003</v>
      </c>
      <c r="U19" s="26">
        <v>4.2785229999999999</v>
      </c>
      <c r="V19" s="26">
        <v>5.0404400000000003</v>
      </c>
      <c r="W19" s="26">
        <v>6.1131070000000003</v>
      </c>
      <c r="X19" s="26">
        <v>5.0686580000000001</v>
      </c>
      <c r="Y19" s="27">
        <v>6.0931899999999999</v>
      </c>
      <c r="Z19" s="72">
        <f t="shared" si="0"/>
        <v>7.8897132916666672</v>
      </c>
      <c r="AA19" s="72">
        <f t="shared" si="1"/>
        <v>6.0038333665808645</v>
      </c>
    </row>
    <row r="20" spans="1:27" x14ac:dyDescent="0.2">
      <c r="A20" s="37" t="s">
        <v>17</v>
      </c>
      <c r="B20" s="25">
        <v>35.859169999999999</v>
      </c>
      <c r="C20" s="25">
        <v>38.167580000000001</v>
      </c>
      <c r="D20" s="25">
        <v>40.233229999999999</v>
      </c>
      <c r="E20" s="25">
        <v>42.578130000000002</v>
      </c>
      <c r="F20" s="25">
        <v>39.021909999999998</v>
      </c>
      <c r="G20" s="25">
        <v>31.81617</v>
      </c>
      <c r="H20" s="25">
        <v>26.528120000000001</v>
      </c>
      <c r="I20" s="25">
        <v>23.236419999999999</v>
      </c>
      <c r="J20" s="25">
        <v>22.216940000000001</v>
      </c>
      <c r="K20" s="25">
        <v>20.022480000000002</v>
      </c>
      <c r="L20" s="25">
        <v>20.151479999999999</v>
      </c>
      <c r="M20" s="25">
        <v>20.757020000000001</v>
      </c>
      <c r="N20" s="25">
        <v>22.796859999999999</v>
      </c>
      <c r="O20" s="25">
        <v>23.15869</v>
      </c>
      <c r="P20" s="26">
        <v>23.752490000000002</v>
      </c>
      <c r="Q20" s="25">
        <v>23.34234</v>
      </c>
      <c r="R20" s="26">
        <v>23.622620000000001</v>
      </c>
      <c r="S20" s="26">
        <v>23.345109999999998</v>
      </c>
      <c r="T20" s="26">
        <v>23.128550000000001</v>
      </c>
      <c r="U20" s="26">
        <v>22.856159999999999</v>
      </c>
      <c r="V20" s="26">
        <v>24.302569999999999</v>
      </c>
      <c r="W20" s="26">
        <v>25.988</v>
      </c>
      <c r="X20" s="26">
        <v>26.327220000000001</v>
      </c>
      <c r="Y20" s="27">
        <v>29.050940000000001</v>
      </c>
      <c r="Z20" s="72">
        <f t="shared" si="0"/>
        <v>27.177508333333332</v>
      </c>
      <c r="AA20" s="72">
        <f t="shared" si="1"/>
        <v>6.8715547143370541</v>
      </c>
    </row>
    <row r="21" spans="1:27" x14ac:dyDescent="0.2">
      <c r="A21" s="37" t="s">
        <v>18</v>
      </c>
      <c r="B21" s="25">
        <v>59.090910000000001</v>
      </c>
      <c r="C21" s="25">
        <v>62.197090000000003</v>
      </c>
      <c r="D21" s="25">
        <v>60</v>
      </c>
      <c r="E21" s="25">
        <v>63.157890000000002</v>
      </c>
      <c r="F21" s="25">
        <v>61.394100000000002</v>
      </c>
      <c r="G21" s="25">
        <v>56.164079999999998</v>
      </c>
      <c r="H21" s="25">
        <v>52.126989999999999</v>
      </c>
      <c r="I21" s="25">
        <v>48.608870000000003</v>
      </c>
      <c r="J21" s="25">
        <v>46.391039999999997</v>
      </c>
      <c r="K21" s="25">
        <v>45.316690000000001</v>
      </c>
      <c r="L21" s="25">
        <v>44.768799999999999</v>
      </c>
      <c r="M21" s="25">
        <v>44.865580000000001</v>
      </c>
      <c r="N21" s="25">
        <v>46.454549999999998</v>
      </c>
      <c r="O21" s="25">
        <v>46.558300000000003</v>
      </c>
      <c r="P21" s="26">
        <v>47.24944</v>
      </c>
      <c r="Q21" s="25">
        <v>47.679720000000003</v>
      </c>
      <c r="R21" s="26">
        <v>48.602670000000003</v>
      </c>
      <c r="S21" s="26">
        <v>49.207410000000003</v>
      </c>
      <c r="T21" s="26">
        <v>49.31626</v>
      </c>
      <c r="U21" s="26">
        <v>49.145490000000002</v>
      </c>
      <c r="V21" s="26">
        <v>51.010509999999996</v>
      </c>
      <c r="W21" s="26">
        <v>53.879460000000002</v>
      </c>
      <c r="X21" s="26">
        <v>56.161430000000003</v>
      </c>
      <c r="Y21" s="27">
        <v>59.256259999999997</v>
      </c>
      <c r="Z21" s="72">
        <f t="shared" si="0"/>
        <v>52.025147500000024</v>
      </c>
      <c r="AA21" s="72">
        <f t="shared" si="1"/>
        <v>6.0789620651776879</v>
      </c>
    </row>
    <row r="22" spans="1:27" x14ac:dyDescent="0.2">
      <c r="A22" s="31" t="s">
        <v>125</v>
      </c>
      <c r="B22" s="38">
        <v>78.125</v>
      </c>
      <c r="C22" s="38">
        <v>78.624350000000007</v>
      </c>
      <c r="D22" s="38">
        <v>78.247730000000004</v>
      </c>
      <c r="E22" s="38">
        <v>79.713909999999998</v>
      </c>
      <c r="F22" s="38">
        <v>77.798320000000004</v>
      </c>
      <c r="G22" s="38">
        <v>76.483050000000006</v>
      </c>
      <c r="H22" s="38">
        <v>75.655259999999998</v>
      </c>
      <c r="I22" s="38">
        <v>71.116410000000002</v>
      </c>
      <c r="J22" s="38">
        <v>70.067070000000001</v>
      </c>
      <c r="K22" s="38">
        <v>70.068690000000004</v>
      </c>
      <c r="L22" s="38">
        <v>68.899439999999998</v>
      </c>
      <c r="M22" s="38">
        <v>68.972719999999995</v>
      </c>
      <c r="N22" s="38">
        <v>68.738960000000006</v>
      </c>
      <c r="O22" s="38">
        <v>69.088710000000006</v>
      </c>
      <c r="P22" s="39">
        <v>69.563329999999993</v>
      </c>
      <c r="Q22" s="38">
        <v>70.71611</v>
      </c>
      <c r="R22" s="39">
        <v>71.94041</v>
      </c>
      <c r="S22" s="39">
        <v>72.727270000000004</v>
      </c>
      <c r="T22" s="39">
        <v>73.666780000000003</v>
      </c>
      <c r="U22" s="39">
        <v>73.795850000000002</v>
      </c>
      <c r="V22" s="39">
        <v>75.468879999999999</v>
      </c>
      <c r="W22" s="39">
        <v>78.13185</v>
      </c>
      <c r="X22" s="39">
        <v>80.820549999999997</v>
      </c>
      <c r="Y22" s="41">
        <v>82.614879999999999</v>
      </c>
      <c r="Z22" s="74">
        <f t="shared" si="0"/>
        <v>74.210230416666661</v>
      </c>
      <c r="AA22" s="74">
        <f t="shared" si="1"/>
        <v>4.3245469104479648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13.838550247116968</v>
      </c>
      <c r="C26" s="18">
        <v>13.660245183887914</v>
      </c>
      <c r="D26" s="18">
        <v>13.448275862068964</v>
      </c>
      <c r="E26" s="18">
        <v>16.88073394495413</v>
      </c>
      <c r="F26" s="18">
        <v>14.210526315789473</v>
      </c>
      <c r="G26" s="18">
        <v>25.824175824175828</v>
      </c>
      <c r="H26" s="18">
        <v>34.809843400447427</v>
      </c>
      <c r="I26" s="18">
        <v>23.251722621316524</v>
      </c>
      <c r="J26" s="18">
        <v>20.79648792724992</v>
      </c>
      <c r="K26" s="18">
        <v>20.043397083312307</v>
      </c>
      <c r="L26" s="18">
        <v>16.647611269906086</v>
      </c>
      <c r="M26" s="18">
        <v>14.247390856974866</v>
      </c>
      <c r="N26" s="18">
        <v>11.382321891295307</v>
      </c>
      <c r="O26" s="18">
        <v>12.564973109395186</v>
      </c>
      <c r="P26" s="18">
        <v>13.391877058177826</v>
      </c>
      <c r="Q26" s="18">
        <v>14.692112931734583</v>
      </c>
      <c r="R26" s="18">
        <v>14.848781707901704</v>
      </c>
      <c r="S26" s="19">
        <v>16.022278481012659</v>
      </c>
      <c r="T26" s="19">
        <v>17.058203796462305</v>
      </c>
      <c r="U26" s="19">
        <v>16.200242379043537</v>
      </c>
      <c r="V26" s="19">
        <v>16.026958007718743</v>
      </c>
      <c r="W26" s="19">
        <v>23.068232686035852</v>
      </c>
      <c r="X26" s="19">
        <v>29.776361240696559</v>
      </c>
      <c r="Y26" s="20">
        <v>27.388661554964045</v>
      </c>
      <c r="Z26" s="71">
        <f t="shared" ref="Z26:Z35" si="2">AVERAGE(B26:Y26)</f>
        <v>18.336665224234949</v>
      </c>
      <c r="AA26" s="71">
        <f t="shared" ref="AA26:AA35" si="3">STDEV(B26:Y26)</f>
        <v>6.0753430430074866</v>
      </c>
    </row>
    <row r="27" spans="1:27" x14ac:dyDescent="0.2">
      <c r="A27" s="21" t="s">
        <v>20</v>
      </c>
      <c r="B27" s="22">
        <v>8.2372322899505761</v>
      </c>
      <c r="C27" s="22">
        <v>6.8301225919439572</v>
      </c>
      <c r="D27" s="22">
        <v>6.8965517241379306</v>
      </c>
      <c r="E27" s="22">
        <v>7.3394495412844041</v>
      </c>
      <c r="F27" s="22">
        <v>7.7192982456140351</v>
      </c>
      <c r="G27" s="22">
        <v>12.558869701726843</v>
      </c>
      <c r="H27" s="22">
        <v>14.272930648769574</v>
      </c>
      <c r="I27" s="22">
        <v>12.490837120656796</v>
      </c>
      <c r="J27" s="22">
        <v>11.809344622138601</v>
      </c>
      <c r="K27" s="22">
        <v>11.646566079628602</v>
      </c>
      <c r="L27" s="22">
        <v>10.200081665986117</v>
      </c>
      <c r="M27" s="22">
        <v>9.0217551080405709</v>
      </c>
      <c r="N27" s="22">
        <v>8.4167759685210655</v>
      </c>
      <c r="O27" s="22">
        <v>9.3020460895952901</v>
      </c>
      <c r="P27" s="22">
        <v>9.6432491767288706</v>
      </c>
      <c r="Q27" s="22">
        <v>9.9316868102995262</v>
      </c>
      <c r="R27" s="22">
        <v>10.361214748733769</v>
      </c>
      <c r="S27" s="23">
        <v>10.815189873417722</v>
      </c>
      <c r="T27" s="23">
        <v>10.967968504519158</v>
      </c>
      <c r="U27" s="23">
        <v>10.541623939591686</v>
      </c>
      <c r="V27" s="23">
        <v>10.40302605556729</v>
      </c>
      <c r="W27" s="23">
        <v>13.213821328842752</v>
      </c>
      <c r="X27" s="23">
        <v>15.734838502902319</v>
      </c>
      <c r="Y27" s="24">
        <v>16.503118668308769</v>
      </c>
      <c r="Z27" s="72">
        <f t="shared" si="2"/>
        <v>10.619066625287758</v>
      </c>
      <c r="AA27" s="72">
        <f t="shared" si="3"/>
        <v>2.5933198609124495</v>
      </c>
    </row>
    <row r="28" spans="1:27" x14ac:dyDescent="0.2">
      <c r="A28" s="21" t="s">
        <v>21</v>
      </c>
      <c r="B28" s="22">
        <v>13.509060955518946</v>
      </c>
      <c r="C28" s="22">
        <v>14.360770577933449</v>
      </c>
      <c r="D28" s="22">
        <v>13.275862068965516</v>
      </c>
      <c r="E28" s="22">
        <v>11.559633027522937</v>
      </c>
      <c r="F28" s="22">
        <v>18.421052631578945</v>
      </c>
      <c r="G28" s="22">
        <v>15.541601255886969</v>
      </c>
      <c r="H28" s="22">
        <v>11.543624161073826</v>
      </c>
      <c r="I28" s="22">
        <v>11.904412842691688</v>
      </c>
      <c r="J28" s="22">
        <v>12.405142677955471</v>
      </c>
      <c r="K28" s="22">
        <v>13.064540545995861</v>
      </c>
      <c r="L28" s="22">
        <v>12.592895059207839</v>
      </c>
      <c r="M28" s="22">
        <v>12.861972659120976</v>
      </c>
      <c r="N28" s="22">
        <v>13.330560798490035</v>
      </c>
      <c r="O28" s="22">
        <v>13.838896734068443</v>
      </c>
      <c r="P28" s="22">
        <v>14.588364434687156</v>
      </c>
      <c r="Q28" s="22">
        <v>15.196101848755553</v>
      </c>
      <c r="R28" s="22">
        <v>15.663755549534153</v>
      </c>
      <c r="S28" s="23">
        <v>16.425316455696205</v>
      </c>
      <c r="T28" s="23">
        <v>16.941759237010885</v>
      </c>
      <c r="U28" s="23">
        <v>17.270439078959633</v>
      </c>
      <c r="V28" s="23">
        <v>15.665981835986253</v>
      </c>
      <c r="W28" s="23">
        <v>17.091211391298788</v>
      </c>
      <c r="X28" s="23">
        <v>17.875075673943236</v>
      </c>
      <c r="Y28" s="24">
        <v>18.207460966985817</v>
      </c>
      <c r="Z28" s="72">
        <f t="shared" si="2"/>
        <v>14.713978852869523</v>
      </c>
      <c r="AA28" s="72">
        <f t="shared" si="3"/>
        <v>2.1765419031076227</v>
      </c>
    </row>
    <row r="29" spans="1:27" x14ac:dyDescent="0.2">
      <c r="A29" s="21" t="s">
        <v>22</v>
      </c>
      <c r="B29" s="25">
        <v>22.240527182866558</v>
      </c>
      <c r="C29" s="25">
        <v>24.343257443082312</v>
      </c>
      <c r="D29" s="25">
        <v>26.03448275862069</v>
      </c>
      <c r="E29" s="25">
        <v>28.623853211009177</v>
      </c>
      <c r="F29" s="25">
        <v>24.385964912280702</v>
      </c>
      <c r="G29" s="25">
        <v>22.684458398744113</v>
      </c>
      <c r="H29" s="25">
        <v>21.230425055928411</v>
      </c>
      <c r="I29" s="25">
        <v>26.315789473684209</v>
      </c>
      <c r="J29" s="25">
        <v>28.949513954217622</v>
      </c>
      <c r="K29" s="25">
        <v>30.49402028561336</v>
      </c>
      <c r="L29" s="25">
        <v>31.363821968150262</v>
      </c>
      <c r="M29" s="25">
        <v>32.735557842128472</v>
      </c>
      <c r="N29" s="25">
        <v>35.093892958827858</v>
      </c>
      <c r="O29" s="25">
        <v>35.729952227864075</v>
      </c>
      <c r="P29" s="25">
        <v>35.590010976948413</v>
      </c>
      <c r="Q29" s="25">
        <v>34.555486552333633</v>
      </c>
      <c r="R29" s="25">
        <v>34.45609354482356</v>
      </c>
      <c r="S29" s="26">
        <v>33.296202531645569</v>
      </c>
      <c r="T29" s="26">
        <v>32.451065560135298</v>
      </c>
      <c r="U29" s="26">
        <v>32.365060128647336</v>
      </c>
      <c r="V29" s="26">
        <v>31.704460359824122</v>
      </c>
      <c r="W29" s="26">
        <v>27.851555006075074</v>
      </c>
      <c r="X29" s="26">
        <v>22.769844378761441</v>
      </c>
      <c r="Y29" s="27">
        <v>23.590640022247825</v>
      </c>
      <c r="Z29" s="72">
        <f t="shared" si="2"/>
        <v>29.118997363935833</v>
      </c>
      <c r="AA29" s="72">
        <f t="shared" si="3"/>
        <v>4.8066227807290742</v>
      </c>
    </row>
    <row r="30" spans="1:27" x14ac:dyDescent="0.2">
      <c r="A30" s="31" t="s">
        <v>23</v>
      </c>
      <c r="B30" s="32">
        <v>42.174629324546956</v>
      </c>
      <c r="C30" s="32">
        <v>40.805604203152363</v>
      </c>
      <c r="D30" s="32">
        <v>40.344827586206897</v>
      </c>
      <c r="E30" s="32">
        <v>35.596330275229363</v>
      </c>
      <c r="F30" s="32">
        <v>35.263157894736842</v>
      </c>
      <c r="G30" s="32">
        <v>23.390894819466247</v>
      </c>
      <c r="H30" s="32">
        <v>18.143176733780759</v>
      </c>
      <c r="I30" s="32">
        <v>26.037237941650787</v>
      </c>
      <c r="J30" s="32">
        <v>26.039510818438384</v>
      </c>
      <c r="K30" s="32">
        <v>24.751476005449867</v>
      </c>
      <c r="L30" s="32">
        <v>29.195590036749692</v>
      </c>
      <c r="M30" s="32">
        <v>31.133323533735119</v>
      </c>
      <c r="N30" s="32">
        <v>31.776448382865734</v>
      </c>
      <c r="O30" s="32">
        <v>28.564131839077007</v>
      </c>
      <c r="P30" s="32">
        <v>26.786498353457738</v>
      </c>
      <c r="Q30" s="32">
        <v>25.624611856876701</v>
      </c>
      <c r="R30" s="32">
        <v>24.670154449006816</v>
      </c>
      <c r="S30" s="33">
        <v>23.441012658227848</v>
      </c>
      <c r="T30" s="33">
        <v>22.581002901872356</v>
      </c>
      <c r="U30" s="33">
        <v>23.62263447375781</v>
      </c>
      <c r="V30" s="33">
        <v>26.199573740903592</v>
      </c>
      <c r="W30" s="33">
        <v>18.77517958774753</v>
      </c>
      <c r="X30" s="33">
        <v>13.843880203696449</v>
      </c>
      <c r="Y30" s="34">
        <v>14.310118787493545</v>
      </c>
      <c r="Z30" s="73">
        <f t="shared" si="2"/>
        <v>27.211291933671934</v>
      </c>
      <c r="AA30" s="73">
        <f t="shared" si="3"/>
        <v>7.6299320115412446</v>
      </c>
    </row>
    <row r="31" spans="1:27" x14ac:dyDescent="0.2">
      <c r="A31" s="17" t="s">
        <v>126</v>
      </c>
      <c r="B31" s="35">
        <v>-9.071275</v>
      </c>
      <c r="C31" s="35">
        <v>-10.172409999999999</v>
      </c>
      <c r="D31" s="35">
        <v>-7.926024</v>
      </c>
      <c r="E31" s="35">
        <v>-10</v>
      </c>
      <c r="F31" s="35">
        <v>-8.8686019999999992</v>
      </c>
      <c r="G31" s="35">
        <v>-19.754390000000001</v>
      </c>
      <c r="H31" s="35">
        <v>-31.5139</v>
      </c>
      <c r="I31" s="35">
        <v>-20.89838</v>
      </c>
      <c r="J31" s="35">
        <v>-17.545809999999999</v>
      </c>
      <c r="K31" s="35">
        <v>-17.304010000000002</v>
      </c>
      <c r="L31" s="35">
        <v>-12.69807</v>
      </c>
      <c r="M31" s="35">
        <v>-9.9878830000000001</v>
      </c>
      <c r="N31" s="35">
        <v>-6.570932</v>
      </c>
      <c r="O31" s="35">
        <v>-7.6190480000000003</v>
      </c>
      <c r="P31" s="36">
        <v>-8.5566580000000005</v>
      </c>
      <c r="Q31" s="35">
        <v>-10.019030000000001</v>
      </c>
      <c r="R31" s="36">
        <v>-10.301259999999999</v>
      </c>
      <c r="S31" s="36">
        <v>-12.0793</v>
      </c>
      <c r="T31" s="36">
        <v>-13.51606</v>
      </c>
      <c r="U31" s="36">
        <v>-12.297800000000001</v>
      </c>
      <c r="V31" s="36">
        <v>-12.36051</v>
      </c>
      <c r="W31" s="36">
        <v>-19.20654</v>
      </c>
      <c r="X31" s="36">
        <v>-24.800809999999998</v>
      </c>
      <c r="Y31" s="40">
        <v>-21.359909999999999</v>
      </c>
      <c r="Z31" s="53">
        <f t="shared" si="2"/>
        <v>-13.934525500000001</v>
      </c>
      <c r="AA31" s="53">
        <f t="shared" si="3"/>
        <v>6.2876411545890258</v>
      </c>
    </row>
    <row r="32" spans="1:27" x14ac:dyDescent="0.2">
      <c r="A32" s="37" t="s">
        <v>24</v>
      </c>
      <c r="B32" s="25">
        <v>0</v>
      </c>
      <c r="C32" s="25">
        <v>0</v>
      </c>
      <c r="D32" s="25">
        <v>0</v>
      </c>
      <c r="E32" s="25">
        <v>0</v>
      </c>
      <c r="F32" s="25">
        <v>0</v>
      </c>
      <c r="G32" s="25">
        <v>-5.555555</v>
      </c>
      <c r="H32" s="25">
        <v>-10.361039999999999</v>
      </c>
      <c r="I32" s="25">
        <v>-3.8972039999999999</v>
      </c>
      <c r="J32" s="25">
        <v>-2.6630790000000002</v>
      </c>
      <c r="K32" s="25">
        <v>-2.3013309999999998</v>
      </c>
      <c r="L32" s="25">
        <v>-0.51847460000000001</v>
      </c>
      <c r="M32" s="25">
        <v>0.15228810000000001</v>
      </c>
      <c r="N32" s="25">
        <v>0.43478260000000002</v>
      </c>
      <c r="O32" s="25">
        <v>0.27397260000000001</v>
      </c>
      <c r="P32" s="26">
        <v>0.16416629999999999</v>
      </c>
      <c r="Q32" s="25">
        <v>8.6079999999999993E-3</v>
      </c>
      <c r="R32" s="26">
        <v>-5.6932400000000001E-2</v>
      </c>
      <c r="S32" s="26">
        <v>-0.46248060000000002</v>
      </c>
      <c r="T32" s="26">
        <v>-0.86199309999999996</v>
      </c>
      <c r="U32" s="26">
        <v>-0.41385050000000001</v>
      </c>
      <c r="V32" s="26">
        <v>-0.32706459999999998</v>
      </c>
      <c r="W32" s="26">
        <v>-3.964321</v>
      </c>
      <c r="X32" s="26">
        <v>-7.4986090000000001</v>
      </c>
      <c r="Y32" s="27">
        <v>-6.1707609999999997</v>
      </c>
      <c r="Z32" s="72">
        <f t="shared" si="2"/>
        <v>-1.8341199250000002</v>
      </c>
      <c r="AA32" s="72">
        <f t="shared" si="3"/>
        <v>2.9259005034571985</v>
      </c>
    </row>
    <row r="33" spans="1:28" x14ac:dyDescent="0.2">
      <c r="A33" s="37" t="s">
        <v>25</v>
      </c>
      <c r="B33" s="25">
        <v>3.2035710000000002</v>
      </c>
      <c r="C33" s="25">
        <v>3.4292699999999998</v>
      </c>
      <c r="D33" s="25">
        <v>3.625378</v>
      </c>
      <c r="E33" s="25">
        <v>2.818025</v>
      </c>
      <c r="F33" s="25">
        <v>2.1824029999999999</v>
      </c>
      <c r="G33" s="25">
        <v>0.6007981</v>
      </c>
      <c r="H33" s="25">
        <v>0</v>
      </c>
      <c r="I33" s="25">
        <v>1.241827</v>
      </c>
      <c r="J33" s="25">
        <v>1.4409829999999999</v>
      </c>
      <c r="K33" s="25">
        <v>1.4464079999999999</v>
      </c>
      <c r="L33" s="25">
        <v>1.9358789999999999</v>
      </c>
      <c r="M33" s="25">
        <v>2.21637</v>
      </c>
      <c r="N33" s="25">
        <v>2.450952</v>
      </c>
      <c r="O33" s="25">
        <v>2.131999</v>
      </c>
      <c r="P33" s="26">
        <v>1.941748</v>
      </c>
      <c r="Q33" s="25">
        <v>1.7469239999999999</v>
      </c>
      <c r="R33" s="26">
        <v>1.6756470000000001</v>
      </c>
      <c r="S33" s="26">
        <v>1.4613320000000001</v>
      </c>
      <c r="T33" s="26">
        <v>1.3447899999999999</v>
      </c>
      <c r="U33" s="26">
        <v>1.42761</v>
      </c>
      <c r="V33" s="26">
        <v>1.622555</v>
      </c>
      <c r="W33" s="26">
        <v>0.77153340000000004</v>
      </c>
      <c r="X33" s="26">
        <v>0.2186987</v>
      </c>
      <c r="Y33" s="27">
        <v>0.2828658</v>
      </c>
      <c r="Z33" s="72">
        <f t="shared" si="2"/>
        <v>1.7173986250000002</v>
      </c>
      <c r="AA33" s="72">
        <f t="shared" si="3"/>
        <v>0.96312769640849538</v>
      </c>
    </row>
    <row r="34" spans="1:28" x14ac:dyDescent="0.2">
      <c r="A34" s="37" t="s">
        <v>26</v>
      </c>
      <c r="B34" s="25">
        <v>8.5714279999999992</v>
      </c>
      <c r="C34" s="25">
        <v>9.190372</v>
      </c>
      <c r="D34" s="25">
        <v>8</v>
      </c>
      <c r="E34" s="25">
        <v>7.5235110000000001</v>
      </c>
      <c r="F34" s="25">
        <v>7.3555159999999997</v>
      </c>
      <c r="G34" s="25">
        <v>4.5368620000000002</v>
      </c>
      <c r="H34" s="25">
        <v>3.155818</v>
      </c>
      <c r="I34" s="25">
        <v>5.2181990000000003</v>
      </c>
      <c r="J34" s="25">
        <v>5.2376339999999999</v>
      </c>
      <c r="K34" s="25">
        <v>4.9478220000000004</v>
      </c>
      <c r="L34" s="25">
        <v>5.9623429999999997</v>
      </c>
      <c r="M34" s="25">
        <v>6.385427</v>
      </c>
      <c r="N34" s="25">
        <v>6.435524</v>
      </c>
      <c r="O34" s="25">
        <v>5.7566769999999998</v>
      </c>
      <c r="P34" s="26">
        <v>5.3956020000000002</v>
      </c>
      <c r="Q34" s="25">
        <v>5.1105299999999998</v>
      </c>
      <c r="R34" s="26">
        <v>4.9180330000000003</v>
      </c>
      <c r="S34" s="26">
        <v>4.6394070000000003</v>
      </c>
      <c r="T34" s="26">
        <v>4.4552870000000002</v>
      </c>
      <c r="U34" s="26">
        <v>4.678776</v>
      </c>
      <c r="V34" s="26">
        <v>5.2947470000000001</v>
      </c>
      <c r="W34" s="26">
        <v>3.4810129999999999</v>
      </c>
      <c r="X34" s="26">
        <v>2.226261</v>
      </c>
      <c r="Y34" s="27">
        <v>2.3671169999999999</v>
      </c>
      <c r="Z34" s="72">
        <f t="shared" si="2"/>
        <v>5.4518294166666665</v>
      </c>
      <c r="AA34" s="72">
        <f t="shared" si="3"/>
        <v>1.7846891188961338</v>
      </c>
    </row>
    <row r="35" spans="1:28" x14ac:dyDescent="0.2">
      <c r="A35" s="31" t="s">
        <v>127</v>
      </c>
      <c r="B35" s="38">
        <v>15.909090000000001</v>
      </c>
      <c r="C35" s="38">
        <v>15.68895</v>
      </c>
      <c r="D35" s="38">
        <v>13.418530000000001</v>
      </c>
      <c r="E35" s="38">
        <v>14.42886</v>
      </c>
      <c r="F35" s="38">
        <v>13.22129</v>
      </c>
      <c r="G35" s="38">
        <v>10.408160000000001</v>
      </c>
      <c r="H35" s="38">
        <v>8.9076710000000006</v>
      </c>
      <c r="I35" s="38">
        <v>11.808770000000001</v>
      </c>
      <c r="J35" s="38">
        <v>11.79402</v>
      </c>
      <c r="K35" s="38">
        <v>11.130990000000001</v>
      </c>
      <c r="L35" s="38">
        <v>12.70444</v>
      </c>
      <c r="M35" s="38">
        <v>13.06818</v>
      </c>
      <c r="N35" s="38">
        <v>12.82985</v>
      </c>
      <c r="O35" s="38">
        <v>11.671469999999999</v>
      </c>
      <c r="P35" s="39">
        <v>11.013310000000001</v>
      </c>
      <c r="Q35" s="38">
        <v>10.84172</v>
      </c>
      <c r="R35" s="39">
        <v>10.74733</v>
      </c>
      <c r="S35" s="39">
        <v>10.256410000000001</v>
      </c>
      <c r="T35" s="39">
        <v>10.162879999999999</v>
      </c>
      <c r="U35" s="39">
        <v>10.69351</v>
      </c>
      <c r="V35" s="39">
        <v>12.156779999999999</v>
      </c>
      <c r="W35" s="39">
        <v>9.1409760000000002</v>
      </c>
      <c r="X35" s="39">
        <v>6.9749920000000003</v>
      </c>
      <c r="Y35" s="41">
        <v>7.3547960000000003</v>
      </c>
      <c r="Z35" s="74">
        <f t="shared" si="2"/>
        <v>11.513873958333335</v>
      </c>
      <c r="AA35" s="74">
        <f t="shared" si="3"/>
        <v>2.2362516465614335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-30.202190000000002</v>
      </c>
      <c r="C40" s="25">
        <v>-30</v>
      </c>
      <c r="D40" s="25">
        <v>-26.91751</v>
      </c>
      <c r="E40" s="25">
        <v>-33.333329999999997</v>
      </c>
      <c r="F40" s="25">
        <v>-50.453609999999998</v>
      </c>
      <c r="G40" s="25">
        <v>-87.986149999999995</v>
      </c>
      <c r="H40" s="25">
        <v>-77.764629999999997</v>
      </c>
      <c r="I40" s="25">
        <v>-59.694699999999997</v>
      </c>
      <c r="J40" s="25">
        <v>-61.593339999999998</v>
      </c>
      <c r="K40" s="25">
        <v>-50.950229999999998</v>
      </c>
      <c r="L40" s="25">
        <v>-44.692340000000002</v>
      </c>
      <c r="M40" s="25">
        <v>-29.484030000000001</v>
      </c>
      <c r="N40" s="25">
        <v>-27.512789999999999</v>
      </c>
      <c r="O40" s="25">
        <v>-31.414169999999999</v>
      </c>
      <c r="P40" s="25">
        <v>-38.080500000000001</v>
      </c>
      <c r="Q40" s="25">
        <v>-39.776760000000003</v>
      </c>
      <c r="R40" s="25">
        <v>-45.740540000000003</v>
      </c>
      <c r="S40" s="25">
        <v>-50.409559999999999</v>
      </c>
      <c r="T40" s="18">
        <v>-49.51896</v>
      </c>
      <c r="U40" s="18">
        <v>-48.704239999999999</v>
      </c>
      <c r="V40" s="18">
        <v>-55.900199999999998</v>
      </c>
      <c r="W40" s="18">
        <v>-73.617429999999999</v>
      </c>
      <c r="X40" s="20">
        <v>-75.241780000000006</v>
      </c>
      <c r="Z40" s="75">
        <f>AVERAGE(B40:X40)</f>
        <v>-48.651695217391307</v>
      </c>
      <c r="AA40" s="71">
        <f>STDEV(B40:X40)</f>
        <v>17.581991002900143</v>
      </c>
      <c r="AB40" s="47"/>
    </row>
    <row r="41" spans="1:28" x14ac:dyDescent="0.2">
      <c r="A41" s="48" t="s">
        <v>118</v>
      </c>
      <c r="B41" s="28">
        <v>-14.1791</v>
      </c>
      <c r="C41" s="28">
        <v>-10.81081</v>
      </c>
      <c r="D41" s="28">
        <v>-14.477209999999999</v>
      </c>
      <c r="E41" s="28">
        <v>-17.04402</v>
      </c>
      <c r="F41" s="28">
        <v>-24.34515</v>
      </c>
      <c r="G41" s="28">
        <v>-48.015340000000002</v>
      </c>
      <c r="H41" s="28">
        <v>-42.343449999999997</v>
      </c>
      <c r="I41" s="28">
        <v>-29.507359999999998</v>
      </c>
      <c r="J41" s="28">
        <v>-30.145530000000001</v>
      </c>
      <c r="K41" s="28">
        <v>-23.568629999999999</v>
      </c>
      <c r="L41" s="28">
        <v>-18.972719999999999</v>
      </c>
      <c r="M41" s="28">
        <v>-11.77162</v>
      </c>
      <c r="N41" s="28">
        <v>-11.774190000000001</v>
      </c>
      <c r="O41" s="28">
        <v>-13.59338</v>
      </c>
      <c r="P41" s="28">
        <v>-16.618500000000001</v>
      </c>
      <c r="Q41" s="28">
        <v>-17.910309999999999</v>
      </c>
      <c r="R41" s="28">
        <v>-20.16807</v>
      </c>
      <c r="S41" s="28">
        <v>-23.162269999999999</v>
      </c>
      <c r="T41" s="25">
        <v>-21.796099999999999</v>
      </c>
      <c r="U41" s="25">
        <v>-21.143409999999999</v>
      </c>
      <c r="V41" s="25">
        <v>-26.913630000000001</v>
      </c>
      <c r="W41" s="25">
        <v>-39.703130000000002</v>
      </c>
      <c r="X41" s="27">
        <v>-42.156140000000001</v>
      </c>
      <c r="Z41" s="76">
        <f>AVERAGE(B41:X41)</f>
        <v>-23.483481304347823</v>
      </c>
      <c r="AA41" s="77">
        <f>STDEV(B41:X41)</f>
        <v>10.707329341855813</v>
      </c>
    </row>
    <row r="42" spans="1:28" x14ac:dyDescent="0.2">
      <c r="A42" s="49" t="s">
        <v>119</v>
      </c>
      <c r="B42" s="32">
        <v>-2.5833840000000001</v>
      </c>
      <c r="C42" s="32">
        <v>-2.1712910000000001</v>
      </c>
      <c r="D42" s="32">
        <v>-2.7777780000000001</v>
      </c>
      <c r="E42" s="32">
        <v>-4.2217169999999999</v>
      </c>
      <c r="F42" s="32">
        <v>-10</v>
      </c>
      <c r="G42" s="32">
        <v>-23.299969999999998</v>
      </c>
      <c r="H42" s="32">
        <v>-18.400919999999999</v>
      </c>
      <c r="I42" s="32">
        <v>-10.248279999999999</v>
      </c>
      <c r="J42" s="32">
        <v>-9.9651899999999998</v>
      </c>
      <c r="K42" s="32">
        <v>-6.6645260000000004</v>
      </c>
      <c r="L42" s="32">
        <v>-3.976467</v>
      </c>
      <c r="M42" s="32">
        <v>-0.98039220000000005</v>
      </c>
      <c r="N42" s="32">
        <v>-1.425136</v>
      </c>
      <c r="O42" s="32">
        <v>-2.1725949999999998</v>
      </c>
      <c r="P42" s="32">
        <v>-3.5629460000000002</v>
      </c>
      <c r="Q42" s="32">
        <v>-4.0877929999999996</v>
      </c>
      <c r="R42" s="32">
        <v>-4.9701789999999999</v>
      </c>
      <c r="S42" s="32">
        <v>-5.9479559999999996</v>
      </c>
      <c r="T42" s="32">
        <v>-5.6001070000000004</v>
      </c>
      <c r="U42" s="32">
        <v>-5.0580290000000003</v>
      </c>
      <c r="V42" s="32">
        <v>-8.9194890000000004</v>
      </c>
      <c r="W42" s="32">
        <v>-17.537590000000002</v>
      </c>
      <c r="X42" s="34">
        <v>-19.344560000000001</v>
      </c>
      <c r="Z42" s="78">
        <f>AVERAGE(B42:X42)</f>
        <v>-7.5615780521739122</v>
      </c>
      <c r="AA42" s="73">
        <f>STDEV(B42:X42)</f>
        <v>6.3366453793124178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-54.86368375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-26.619132499999999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f>MIN(AVERAGE(Q42:X42),0)</f>
        <v>-8.9332128750000006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74.114169723300449</v>
      </c>
      <c r="C50" s="20">
        <v>71.979659131540259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50.249278871835045</v>
      </c>
      <c r="C51" s="63">
        <v>47.463350681339641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29.972223211424094</v>
      </c>
      <c r="C52" s="34">
        <v>28.310357157045807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MIN(B40:X40)</f>
        <v>-87.986149999999995</v>
      </c>
      <c r="F54" s="3"/>
      <c r="G54" s="103" t="s">
        <v>71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+W40</f>
        <v>-73.617429999999999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MIN(B41:X41)</f>
        <v>-48.015340000000002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+W41</f>
        <v>-39.703130000000002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MIN(B42:X42)</f>
        <v>-23.299969999999998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+W42</f>
        <v>-17.537590000000002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95.222405271828663</v>
      </c>
      <c r="C60" s="18">
        <v>94.220665499124351</v>
      </c>
      <c r="D60" s="18">
        <v>95.172413793103445</v>
      </c>
      <c r="E60" s="18">
        <v>96.330275229357795</v>
      </c>
      <c r="F60" s="18">
        <v>95.263157894736835</v>
      </c>
      <c r="G60" s="18">
        <v>96.075353218210353</v>
      </c>
      <c r="H60" s="18">
        <v>95.995525727069349</v>
      </c>
      <c r="I60" s="18">
        <v>96.378830083565461</v>
      </c>
      <c r="J60" s="18">
        <v>96.469112574474764</v>
      </c>
      <c r="K60" s="18">
        <v>96.336478780844729</v>
      </c>
      <c r="L60" s="18">
        <v>96.659861167823607</v>
      </c>
      <c r="M60" s="18">
        <v>96.692635601940324</v>
      </c>
      <c r="N60" s="18">
        <v>96.871301065293196</v>
      </c>
      <c r="O60" s="18">
        <v>96.947390559745216</v>
      </c>
      <c r="P60" s="19">
        <v>97.036223929747536</v>
      </c>
      <c r="Q60" s="18">
        <v>96.801700664023315</v>
      </c>
      <c r="R60" s="19">
        <v>96.450382474935907</v>
      </c>
      <c r="S60" s="19">
        <v>96.020253164556962</v>
      </c>
      <c r="T60" s="19">
        <v>95.745152764172033</v>
      </c>
      <c r="U60" s="19">
        <v>95.670737391628606</v>
      </c>
      <c r="V60" s="19">
        <v>95.25546744494153</v>
      </c>
      <c r="W60" s="19">
        <v>94.871357619423193</v>
      </c>
      <c r="X60" s="19">
        <v>93.595313557209508</v>
      </c>
      <c r="Y60" s="20">
        <v>92.904532994318856</v>
      </c>
      <c r="Z60" s="71">
        <f>AVERAGE(B60:Y60)</f>
        <v>95.791105353003147</v>
      </c>
      <c r="AA60" s="71">
        <f>STDEV(B60:Y60)</f>
        <v>1.07137415522837</v>
      </c>
    </row>
    <row r="61" spans="1:27" x14ac:dyDescent="0.2">
      <c r="A61" s="60" t="s">
        <v>68</v>
      </c>
      <c r="B61" s="61">
        <v>64.085667215815491</v>
      </c>
      <c r="C61" s="61">
        <v>62.34676007005254</v>
      </c>
      <c r="D61" s="61">
        <v>61.206896551724135</v>
      </c>
      <c r="E61" s="61">
        <v>58.348623853211009</v>
      </c>
      <c r="F61" s="61">
        <v>61.05263157894737</v>
      </c>
      <c r="G61" s="61">
        <v>67.582417582417591</v>
      </c>
      <c r="H61" s="61">
        <v>71.767337807606268</v>
      </c>
      <c r="I61" s="61">
        <v>74.593168157161699</v>
      </c>
      <c r="J61" s="61">
        <v>76.124176857949195</v>
      </c>
      <c r="K61" s="61">
        <v>76.944037947217041</v>
      </c>
      <c r="L61" s="61">
        <v>77.484687627603094</v>
      </c>
      <c r="M61" s="61">
        <v>77.605468175804788</v>
      </c>
      <c r="N61" s="61">
        <v>76.278831696471414</v>
      </c>
      <c r="O61" s="61">
        <v>76.074873058318062</v>
      </c>
      <c r="P61" s="62">
        <v>75.66136114160264</v>
      </c>
      <c r="Q61" s="61">
        <v>75.211388716380839</v>
      </c>
      <c r="R61" s="62">
        <v>74.454426079162928</v>
      </c>
      <c r="S61" s="62">
        <v>74.09822784810126</v>
      </c>
      <c r="T61" s="62">
        <v>73.936750272628132</v>
      </c>
      <c r="U61" s="62">
        <v>74.069171250116526</v>
      </c>
      <c r="V61" s="62">
        <v>72.569651120370196</v>
      </c>
      <c r="W61" s="62">
        <v>70.468740008100099</v>
      </c>
      <c r="X61" s="62">
        <v>69.002172287311708</v>
      </c>
      <c r="Y61" s="63">
        <v>66.66401811608597</v>
      </c>
      <c r="Z61" s="77">
        <f>AVERAGE(B61:Y61)</f>
        <v>71.151311875840008</v>
      </c>
      <c r="AA61" s="77">
        <f>STDEV(B61:Y61)</f>
        <v>5.925993099380265</v>
      </c>
    </row>
    <row r="62" spans="1:27" x14ac:dyDescent="0.2">
      <c r="A62" s="31" t="s">
        <v>69</v>
      </c>
      <c r="B62" s="32">
        <v>33.443163097199339</v>
      </c>
      <c r="C62" s="32">
        <v>29.246935201401055</v>
      </c>
      <c r="D62" s="32">
        <v>28.27586206896552</v>
      </c>
      <c r="E62" s="32">
        <v>28.256880733944957</v>
      </c>
      <c r="F62" s="32">
        <v>29.298245614035089</v>
      </c>
      <c r="G62" s="32">
        <v>38.932496075353221</v>
      </c>
      <c r="H62" s="32">
        <v>46.621923937360179</v>
      </c>
      <c r="I62" s="32">
        <v>50.095293945169331</v>
      </c>
      <c r="J62" s="32">
        <v>51.213546566321732</v>
      </c>
      <c r="K62" s="32">
        <v>53.963768481606699</v>
      </c>
      <c r="L62" s="32">
        <v>53.891384238464681</v>
      </c>
      <c r="M62" s="32">
        <v>53.134646479494343</v>
      </c>
      <c r="N62" s="32">
        <v>50.644614351066899</v>
      </c>
      <c r="O62" s="32">
        <v>50.184779016314643</v>
      </c>
      <c r="P62" s="33">
        <v>49.420965971459935</v>
      </c>
      <c r="Q62" s="32">
        <v>49.899679931209093</v>
      </c>
      <c r="R62" s="33">
        <v>49.596681743335346</v>
      </c>
      <c r="S62" s="33">
        <v>49.932151898734176</v>
      </c>
      <c r="T62" s="33">
        <v>50.182060144539122</v>
      </c>
      <c r="U62" s="33">
        <v>50.549081756315836</v>
      </c>
      <c r="V62" s="33">
        <v>48.774025076323419</v>
      </c>
      <c r="W62" s="33">
        <v>46.969923049048241</v>
      </c>
      <c r="X62" s="33">
        <v>46.61871015989459</v>
      </c>
      <c r="Y62" s="34">
        <v>44.034801954630325</v>
      </c>
      <c r="Z62" s="73">
        <f>AVERAGE(B62:Y62)</f>
        <v>45.132567562174494</v>
      </c>
      <c r="AA62" s="73">
        <f>STDEV(B62:Y62)</f>
        <v>8.7091610665110117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89</v>
      </c>
      <c r="C3" s="87"/>
      <c r="D3" s="88"/>
      <c r="E3" s="3"/>
      <c r="F3" s="5" t="s">
        <v>1</v>
      </c>
      <c r="G3" s="5"/>
      <c r="H3" s="101" t="s">
        <v>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70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1370</v>
      </c>
      <c r="C8" s="70">
        <v>1359</v>
      </c>
      <c r="D8" s="70">
        <v>1315</v>
      </c>
      <c r="E8" s="70">
        <v>1221</v>
      </c>
      <c r="F8" s="70">
        <v>1145</v>
      </c>
      <c r="G8" s="70">
        <v>1235</v>
      </c>
      <c r="H8" s="70">
        <v>1692</v>
      </c>
      <c r="I8" s="70">
        <v>2342</v>
      </c>
      <c r="J8" s="70">
        <v>3990</v>
      </c>
      <c r="K8" s="70">
        <v>4259</v>
      </c>
      <c r="L8" s="70">
        <v>5158</v>
      </c>
      <c r="M8" s="70">
        <v>6102</v>
      </c>
      <c r="N8" s="70">
        <v>7486</v>
      </c>
      <c r="O8" s="70">
        <v>7907</v>
      </c>
      <c r="P8" s="70">
        <v>8336</v>
      </c>
      <c r="Q8" s="70">
        <v>8570</v>
      </c>
      <c r="R8" s="70">
        <v>9187</v>
      </c>
      <c r="S8" s="70">
        <v>8945</v>
      </c>
      <c r="T8" s="68">
        <v>9392</v>
      </c>
      <c r="U8" s="68">
        <v>9256</v>
      </c>
      <c r="V8" s="68">
        <v>9165</v>
      </c>
      <c r="W8" s="68">
        <v>6491</v>
      </c>
      <c r="X8" s="68">
        <v>6259</v>
      </c>
      <c r="Y8" s="67">
        <v>3045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5.1094890510948909</v>
      </c>
      <c r="C12" s="18">
        <v>3.8999264164827081</v>
      </c>
      <c r="D12" s="18">
        <v>3.2699619771863122</v>
      </c>
      <c r="E12" s="18">
        <v>2.8665028665028665</v>
      </c>
      <c r="F12" s="18">
        <v>4.2794759825327509</v>
      </c>
      <c r="G12" s="18">
        <v>3.9676113360323888</v>
      </c>
      <c r="H12" s="18">
        <v>5.4964539007092199</v>
      </c>
      <c r="I12" s="18">
        <v>4.0990606319385146</v>
      </c>
      <c r="J12" s="18">
        <v>5.2631578947368416</v>
      </c>
      <c r="K12" s="18">
        <v>4.1559051420521254</v>
      </c>
      <c r="L12" s="18">
        <v>3.5478867778208607</v>
      </c>
      <c r="M12" s="18">
        <v>3.2940019665683384</v>
      </c>
      <c r="N12" s="18">
        <v>2.7785199038204649</v>
      </c>
      <c r="O12" s="18">
        <v>2.769697736183129</v>
      </c>
      <c r="P12" s="18">
        <v>2.7231285988483687</v>
      </c>
      <c r="Q12" s="18">
        <v>2.3453908984830805</v>
      </c>
      <c r="R12" s="18">
        <v>2.7321214759986936</v>
      </c>
      <c r="S12" s="19">
        <v>2.8060368921185019</v>
      </c>
      <c r="T12" s="19">
        <v>2.832197614991482</v>
      </c>
      <c r="U12" s="19">
        <v>3.2411408815903195</v>
      </c>
      <c r="V12" s="19">
        <v>3.2296781232951446</v>
      </c>
      <c r="W12" s="19">
        <v>2.9425358188260669</v>
      </c>
      <c r="X12" s="19">
        <v>2.8918357565106247</v>
      </c>
      <c r="Y12" s="20">
        <v>2.5944170771756978</v>
      </c>
      <c r="Z12" s="71">
        <f t="shared" ref="Z12:Z22" si="0">AVERAGE(B12:Y12)</f>
        <v>3.464005613395809</v>
      </c>
      <c r="AA12" s="71">
        <f t="shared" ref="AA12:AA22" si="1">STDEV(B12:Y12)</f>
        <v>0.88653329634086941</v>
      </c>
    </row>
    <row r="13" spans="1:27" x14ac:dyDescent="0.2">
      <c r="A13" s="21" t="s">
        <v>11</v>
      </c>
      <c r="B13" s="22">
        <v>2.1897810218978102</v>
      </c>
      <c r="C13" s="22">
        <v>2.7961736571008098</v>
      </c>
      <c r="D13" s="22">
        <v>1.5969581749049431</v>
      </c>
      <c r="E13" s="22">
        <v>1.7199017199017199</v>
      </c>
      <c r="F13" s="22">
        <v>2.0960698689956332</v>
      </c>
      <c r="G13" s="22">
        <v>2.1052631578947367</v>
      </c>
      <c r="H13" s="22">
        <v>3.7234042553191489</v>
      </c>
      <c r="I13" s="22">
        <v>4.0990606319385146</v>
      </c>
      <c r="J13" s="22">
        <v>3.7343358395989976</v>
      </c>
      <c r="K13" s="22">
        <v>3.8741488612350312</v>
      </c>
      <c r="L13" s="22">
        <v>4.1488949205118262</v>
      </c>
      <c r="M13" s="22">
        <v>3.8020321206161918</v>
      </c>
      <c r="N13" s="22">
        <v>3.9540475554368153</v>
      </c>
      <c r="O13" s="22">
        <v>3.6044011635259894</v>
      </c>
      <c r="P13" s="22">
        <v>3.4069097888675626</v>
      </c>
      <c r="Q13" s="22">
        <v>3.4772462077012838</v>
      </c>
      <c r="R13" s="22">
        <v>3.3852182431696964</v>
      </c>
      <c r="S13" s="23">
        <v>3.309111235326998</v>
      </c>
      <c r="T13" s="23">
        <v>3.7904599659284499</v>
      </c>
      <c r="U13" s="23">
        <v>3.359982713915298</v>
      </c>
      <c r="V13" s="23">
        <v>3.3278777959629027</v>
      </c>
      <c r="W13" s="23">
        <v>2.557387151440456</v>
      </c>
      <c r="X13" s="23">
        <v>2.6202268733024443</v>
      </c>
      <c r="Y13" s="24">
        <v>1.8062397372742198</v>
      </c>
      <c r="Z13" s="72">
        <f t="shared" si="0"/>
        <v>3.1035471942403117</v>
      </c>
      <c r="AA13" s="72">
        <f t="shared" si="1"/>
        <v>0.81302567190109309</v>
      </c>
    </row>
    <row r="14" spans="1:27" x14ac:dyDescent="0.2">
      <c r="A14" s="21" t="s">
        <v>12</v>
      </c>
      <c r="B14" s="22">
        <v>6.0583941605839415</v>
      </c>
      <c r="C14" s="22">
        <v>4.4150110375275942</v>
      </c>
      <c r="D14" s="22">
        <v>4.4866920152091252</v>
      </c>
      <c r="E14" s="22">
        <v>3.9312039312039313</v>
      </c>
      <c r="F14" s="22">
        <v>4.6288209606986905</v>
      </c>
      <c r="G14" s="22">
        <v>4.8582995951417001</v>
      </c>
      <c r="H14" s="22">
        <v>5.4964539007092199</v>
      </c>
      <c r="I14" s="22">
        <v>5.0811272416737827</v>
      </c>
      <c r="J14" s="22">
        <v>6.1904761904761907</v>
      </c>
      <c r="K14" s="22">
        <v>5.9873209673632308</v>
      </c>
      <c r="L14" s="22">
        <v>5.8743699108181469</v>
      </c>
      <c r="M14" s="22">
        <v>5.5555555555555554</v>
      </c>
      <c r="N14" s="22">
        <v>5.6238311514827677</v>
      </c>
      <c r="O14" s="22">
        <v>6.0579233590489441</v>
      </c>
      <c r="P14" s="22">
        <v>5.3023032629558546</v>
      </c>
      <c r="Q14" s="22">
        <v>4.8424737456242708</v>
      </c>
      <c r="R14" s="22">
        <v>4.5716773701970181</v>
      </c>
      <c r="S14" s="23">
        <v>4.7512576858580218</v>
      </c>
      <c r="T14" s="23">
        <v>4.7593696763202731</v>
      </c>
      <c r="U14" s="23">
        <v>5.3694900605012963</v>
      </c>
      <c r="V14" s="23">
        <v>5.6410256410256414</v>
      </c>
      <c r="W14" s="23">
        <v>4.2828531813279929</v>
      </c>
      <c r="X14" s="23">
        <v>4.3617191244607767</v>
      </c>
      <c r="Y14" s="24">
        <v>3.5796387520525457</v>
      </c>
      <c r="Z14" s="72">
        <f t="shared" si="0"/>
        <v>5.0711370199090213</v>
      </c>
      <c r="AA14" s="72">
        <f t="shared" si="1"/>
        <v>0.72343506453223361</v>
      </c>
    </row>
    <row r="15" spans="1:27" x14ac:dyDescent="0.2">
      <c r="A15" s="21" t="s">
        <v>13</v>
      </c>
      <c r="B15" s="25">
        <v>21.459854014598541</v>
      </c>
      <c r="C15" s="25">
        <v>21.192052980132452</v>
      </c>
      <c r="D15" s="25">
        <v>20.304182509505704</v>
      </c>
      <c r="E15" s="25">
        <v>18.918918918918919</v>
      </c>
      <c r="F15" s="25">
        <v>18.340611353711793</v>
      </c>
      <c r="G15" s="25">
        <v>19.02834008097166</v>
      </c>
      <c r="H15" s="25">
        <v>21.749408983451538</v>
      </c>
      <c r="I15" s="25">
        <v>24.08198121263877</v>
      </c>
      <c r="J15" s="25">
        <v>23.182957393483708</v>
      </c>
      <c r="K15" s="25">
        <v>23.456210378023009</v>
      </c>
      <c r="L15" s="25">
        <v>23.788290034897248</v>
      </c>
      <c r="M15" s="25">
        <v>24.516551950180268</v>
      </c>
      <c r="N15" s="25">
        <v>23.617419182473949</v>
      </c>
      <c r="O15" s="25">
        <v>23.928164917162007</v>
      </c>
      <c r="P15" s="25">
        <v>23.656429942418423</v>
      </c>
      <c r="Q15" s="25">
        <v>23.453908984830804</v>
      </c>
      <c r="R15" s="25">
        <v>22.433873952323935</v>
      </c>
      <c r="S15" s="26">
        <v>21.833426495248741</v>
      </c>
      <c r="T15" s="26">
        <v>21.965502555366271</v>
      </c>
      <c r="U15" s="26">
        <v>22.266637856525499</v>
      </c>
      <c r="V15" s="26">
        <v>21.99672667757774</v>
      </c>
      <c r="W15" s="26">
        <v>20.998305345863503</v>
      </c>
      <c r="X15" s="26">
        <v>19.332161687170473</v>
      </c>
      <c r="Y15" s="27">
        <v>16.912972085385878</v>
      </c>
      <c r="Z15" s="72">
        <f t="shared" si="0"/>
        <v>21.767287062202531</v>
      </c>
      <c r="AA15" s="72">
        <f t="shared" si="1"/>
        <v>2.0553463703871877</v>
      </c>
    </row>
    <row r="16" spans="1:27" x14ac:dyDescent="0.2">
      <c r="A16" s="21" t="s">
        <v>14</v>
      </c>
      <c r="B16" s="28">
        <v>36.934306569343065</v>
      </c>
      <c r="C16" s="28">
        <v>37.086092715231786</v>
      </c>
      <c r="D16" s="28">
        <v>39.315589353612168</v>
      </c>
      <c r="E16" s="28">
        <v>38.493038493038497</v>
      </c>
      <c r="F16" s="28">
        <v>35.37117903930131</v>
      </c>
      <c r="G16" s="28">
        <v>38.38056680161943</v>
      </c>
      <c r="H16" s="28">
        <v>35.579196217494093</v>
      </c>
      <c r="I16" s="28">
        <v>36.208368915456873</v>
      </c>
      <c r="J16" s="28">
        <v>36.090225563909769</v>
      </c>
      <c r="K16" s="28">
        <v>35.665649213430385</v>
      </c>
      <c r="L16" s="28">
        <v>35.730903450949981</v>
      </c>
      <c r="M16" s="28">
        <v>36.299573910193381</v>
      </c>
      <c r="N16" s="28">
        <v>36.802030456852791</v>
      </c>
      <c r="O16" s="28">
        <v>37.359301884406221</v>
      </c>
      <c r="P16" s="28">
        <v>36.744241842610364</v>
      </c>
      <c r="Q16" s="28">
        <v>36.557759626604437</v>
      </c>
      <c r="R16" s="28">
        <v>36.497224338739528</v>
      </c>
      <c r="S16" s="29">
        <v>35.863610955841253</v>
      </c>
      <c r="T16" s="29">
        <v>35.274701873935264</v>
      </c>
      <c r="U16" s="29">
        <v>35.339239412273123</v>
      </c>
      <c r="V16" s="29">
        <v>34.489907255864708</v>
      </c>
      <c r="W16" s="29">
        <v>35.171776305653985</v>
      </c>
      <c r="X16" s="29">
        <v>34.062949352931774</v>
      </c>
      <c r="Y16" s="30">
        <v>35.172413793103445</v>
      </c>
      <c r="Z16" s="72">
        <f t="shared" si="0"/>
        <v>36.270410305933247</v>
      </c>
      <c r="AA16" s="72">
        <f t="shared" si="1"/>
        <v>1.2521097881138941</v>
      </c>
    </row>
    <row r="17" spans="1:27" x14ac:dyDescent="0.2">
      <c r="A17" s="31" t="s">
        <v>15</v>
      </c>
      <c r="B17" s="32">
        <v>28.248175182481749</v>
      </c>
      <c r="C17" s="32">
        <v>30.610743193524652</v>
      </c>
      <c r="D17" s="32">
        <v>31.026615969581751</v>
      </c>
      <c r="E17" s="32">
        <v>34.070434070434068</v>
      </c>
      <c r="F17" s="32">
        <v>35.283842794759821</v>
      </c>
      <c r="G17" s="32">
        <v>31.659919028340084</v>
      </c>
      <c r="H17" s="32">
        <v>27.955082742316783</v>
      </c>
      <c r="I17" s="32">
        <v>26.430401366353546</v>
      </c>
      <c r="J17" s="32">
        <v>25.538847117794489</v>
      </c>
      <c r="K17" s="32">
        <v>26.860765437896223</v>
      </c>
      <c r="L17" s="32">
        <v>26.90965490500194</v>
      </c>
      <c r="M17" s="32">
        <v>26.532284496886266</v>
      </c>
      <c r="N17" s="32">
        <v>27.224151749933206</v>
      </c>
      <c r="O17" s="32">
        <v>26.280510939673707</v>
      </c>
      <c r="P17" s="32">
        <v>28.166986564299425</v>
      </c>
      <c r="Q17" s="32">
        <v>29.323220536756128</v>
      </c>
      <c r="R17" s="32">
        <v>30.379884619571136</v>
      </c>
      <c r="S17" s="33">
        <v>31.436556735606487</v>
      </c>
      <c r="T17" s="33">
        <v>31.377768313458258</v>
      </c>
      <c r="U17" s="33">
        <v>30.423509075194467</v>
      </c>
      <c r="V17" s="33">
        <v>31.314784506273867</v>
      </c>
      <c r="W17" s="33">
        <v>34.047142196887997</v>
      </c>
      <c r="X17" s="33">
        <v>36.7311072056239</v>
      </c>
      <c r="Y17" s="34">
        <v>39.934318555008211</v>
      </c>
      <c r="Z17" s="73">
        <f t="shared" si="0"/>
        <v>30.323612804319094</v>
      </c>
      <c r="AA17" s="73">
        <f t="shared" si="1"/>
        <v>3.6667180934585484</v>
      </c>
    </row>
    <row r="18" spans="1:27" x14ac:dyDescent="0.2">
      <c r="A18" s="17" t="s">
        <v>124</v>
      </c>
      <c r="B18" s="35">
        <v>7.7538679999999998</v>
      </c>
      <c r="C18" s="35">
        <v>8.9153040000000008</v>
      </c>
      <c r="D18" s="35">
        <v>10.334289999999999</v>
      </c>
      <c r="E18" s="35">
        <v>12.180669999999999</v>
      </c>
      <c r="F18" s="35">
        <v>9.3312600000000003</v>
      </c>
      <c r="G18" s="35">
        <v>9.1207890000000003</v>
      </c>
      <c r="H18" s="35">
        <v>5.9870159999999997</v>
      </c>
      <c r="I18" s="35">
        <v>6.9725479999999997</v>
      </c>
      <c r="J18" s="35">
        <v>6.0001069999999999</v>
      </c>
      <c r="K18" s="35">
        <v>6.7085809999999997</v>
      </c>
      <c r="L18" s="35">
        <v>7.0123740000000003</v>
      </c>
      <c r="M18" s="35">
        <v>7.752059</v>
      </c>
      <c r="N18" s="35">
        <v>7.9557209999999996</v>
      </c>
      <c r="O18" s="35">
        <v>8.0389300000000006</v>
      </c>
      <c r="P18" s="36">
        <v>8.7402850000000001</v>
      </c>
      <c r="Q18" s="35">
        <v>9.4255080000000007</v>
      </c>
      <c r="R18" s="36">
        <v>9.2661499999999997</v>
      </c>
      <c r="S18" s="36">
        <v>9.1006</v>
      </c>
      <c r="T18" s="36">
        <v>8.6733030000000007</v>
      </c>
      <c r="U18" s="36">
        <v>8.3228740000000005</v>
      </c>
      <c r="V18" s="36">
        <v>8.3260299999999994</v>
      </c>
      <c r="W18" s="36">
        <v>10.24197</v>
      </c>
      <c r="X18" s="36">
        <v>10.115399999999999</v>
      </c>
      <c r="Y18" s="40">
        <v>11.974349999999999</v>
      </c>
      <c r="Z18" s="53">
        <f t="shared" si="0"/>
        <v>8.6770827916666686</v>
      </c>
      <c r="AA18" s="53">
        <f t="shared" si="1"/>
        <v>1.6019254379583534</v>
      </c>
    </row>
    <row r="19" spans="1:27" x14ac:dyDescent="0.2">
      <c r="A19" s="37" t="s">
        <v>16</v>
      </c>
      <c r="B19" s="25">
        <v>18.473569999999999</v>
      </c>
      <c r="C19" s="25">
        <v>20.454550000000001</v>
      </c>
      <c r="D19" s="25">
        <v>22.163589999999999</v>
      </c>
      <c r="E19" s="25">
        <v>23.58953</v>
      </c>
      <c r="F19" s="25">
        <v>21.875</v>
      </c>
      <c r="G19" s="25">
        <v>20.54335</v>
      </c>
      <c r="H19" s="25">
        <v>17.416180000000001</v>
      </c>
      <c r="I19" s="25">
        <v>17.406749999999999</v>
      </c>
      <c r="J19" s="25">
        <v>16.413540000000001</v>
      </c>
      <c r="K19" s="25">
        <v>17.314810000000001</v>
      </c>
      <c r="L19" s="25">
        <v>17.46698</v>
      </c>
      <c r="M19" s="25">
        <v>17.474309999999999</v>
      </c>
      <c r="N19" s="25">
        <v>18.628720000000001</v>
      </c>
      <c r="O19" s="25">
        <v>18.439689999999999</v>
      </c>
      <c r="P19" s="26">
        <v>19.1143</v>
      </c>
      <c r="Q19" s="25">
        <v>19.738620000000001</v>
      </c>
      <c r="R19" s="26">
        <v>20.214030000000001</v>
      </c>
      <c r="S19" s="26">
        <v>20.343769999999999</v>
      </c>
      <c r="T19" s="26">
        <v>19.664280000000002</v>
      </c>
      <c r="U19" s="26">
        <v>18.937940000000001</v>
      </c>
      <c r="V19" s="26">
        <v>18.90971</v>
      </c>
      <c r="W19" s="26">
        <v>21.148689999999998</v>
      </c>
      <c r="X19" s="26">
        <v>22.171949999999999</v>
      </c>
      <c r="Y19" s="27">
        <v>25.097290000000001</v>
      </c>
      <c r="Z19" s="72">
        <f t="shared" si="0"/>
        <v>19.708381250000002</v>
      </c>
      <c r="AA19" s="72">
        <f t="shared" si="1"/>
        <v>2.1661627212258732</v>
      </c>
    </row>
    <row r="20" spans="1:27" x14ac:dyDescent="0.2">
      <c r="A20" s="37" t="s">
        <v>17</v>
      </c>
      <c r="B20" s="25">
        <v>34.588709999999999</v>
      </c>
      <c r="C20" s="25">
        <v>36.625970000000002</v>
      </c>
      <c r="D20" s="25">
        <v>36.849440000000001</v>
      </c>
      <c r="E20" s="25">
        <v>39.581150000000001</v>
      </c>
      <c r="F20" s="25">
        <v>39.363639999999997</v>
      </c>
      <c r="G20" s="25">
        <v>37.181820000000002</v>
      </c>
      <c r="H20" s="25">
        <v>33.700780000000002</v>
      </c>
      <c r="I20" s="25">
        <v>32.547249999999998</v>
      </c>
      <c r="J20" s="25">
        <v>31.885210000000001</v>
      </c>
      <c r="K20" s="25">
        <v>32.883049999999997</v>
      </c>
      <c r="L20" s="25">
        <v>32.954990000000002</v>
      </c>
      <c r="M20" s="25">
        <v>32.64564</v>
      </c>
      <c r="N20" s="25">
        <v>33.52664</v>
      </c>
      <c r="O20" s="25">
        <v>33.07394</v>
      </c>
      <c r="P20" s="26">
        <v>34.061619999999998</v>
      </c>
      <c r="Q20" s="25">
        <v>35.100960000000001</v>
      </c>
      <c r="R20" s="26">
        <v>35.661909999999999</v>
      </c>
      <c r="S20" s="26">
        <v>36.240279999999998</v>
      </c>
      <c r="T20" s="26">
        <v>35.961770000000001</v>
      </c>
      <c r="U20" s="26">
        <v>35.646659999999997</v>
      </c>
      <c r="V20" s="26">
        <v>35.637560000000001</v>
      </c>
      <c r="W20" s="26">
        <v>37.940989999999999</v>
      </c>
      <c r="X20" s="26">
        <v>39.895919999999997</v>
      </c>
      <c r="Y20" s="27">
        <v>41.739510000000003</v>
      </c>
      <c r="Z20" s="72">
        <f t="shared" si="0"/>
        <v>35.63730875000001</v>
      </c>
      <c r="AA20" s="72">
        <f t="shared" si="1"/>
        <v>2.6492352546812818</v>
      </c>
    </row>
    <row r="21" spans="1:27" x14ac:dyDescent="0.2">
      <c r="A21" s="37" t="s">
        <v>18</v>
      </c>
      <c r="B21" s="25">
        <v>52.489080000000001</v>
      </c>
      <c r="C21" s="25">
        <v>53.564360000000001</v>
      </c>
      <c r="D21" s="25">
        <v>55.381599999999999</v>
      </c>
      <c r="E21" s="25">
        <v>57.11074</v>
      </c>
      <c r="F21" s="25">
        <v>58.747860000000003</v>
      </c>
      <c r="G21" s="25">
        <v>56.901220000000002</v>
      </c>
      <c r="H21" s="25">
        <v>53.034190000000002</v>
      </c>
      <c r="I21" s="25">
        <v>51.434669999999997</v>
      </c>
      <c r="J21" s="25">
        <v>50.453859999999999</v>
      </c>
      <c r="K21" s="25">
        <v>51.435420000000001</v>
      </c>
      <c r="L21" s="25">
        <v>51.440939999999998</v>
      </c>
      <c r="M21" s="25">
        <v>51.214379999999998</v>
      </c>
      <c r="N21" s="25">
        <v>52.091630000000002</v>
      </c>
      <c r="O21" s="25">
        <v>51.193359999999998</v>
      </c>
      <c r="P21" s="26">
        <v>52.700650000000003</v>
      </c>
      <c r="Q21" s="25">
        <v>54.046469999999999</v>
      </c>
      <c r="R21" s="26">
        <v>54.756639999999997</v>
      </c>
      <c r="S21" s="26">
        <v>55.042020000000001</v>
      </c>
      <c r="T21" s="26">
        <v>55.502969999999998</v>
      </c>
      <c r="U21" s="26">
        <v>54.805390000000003</v>
      </c>
      <c r="V21" s="26">
        <v>55.28246</v>
      </c>
      <c r="W21" s="26">
        <v>58.377510000000001</v>
      </c>
      <c r="X21" s="26">
        <v>60.78566</v>
      </c>
      <c r="Y21" s="27">
        <v>63.2331</v>
      </c>
      <c r="Z21" s="72">
        <f t="shared" si="0"/>
        <v>54.626090833333329</v>
      </c>
      <c r="AA21" s="72">
        <f t="shared" si="1"/>
        <v>3.2734910599673608</v>
      </c>
    </row>
    <row r="22" spans="1:27" x14ac:dyDescent="0.2">
      <c r="A22" s="31" t="s">
        <v>125</v>
      </c>
      <c r="B22" s="38">
        <v>67.633160000000004</v>
      </c>
      <c r="C22" s="38">
        <v>69.747900000000001</v>
      </c>
      <c r="D22" s="38">
        <v>71.572580000000002</v>
      </c>
      <c r="E22" s="38">
        <v>71.1096</v>
      </c>
      <c r="F22" s="38">
        <v>72.715320000000006</v>
      </c>
      <c r="G22" s="38">
        <v>72.608699999999999</v>
      </c>
      <c r="H22" s="38">
        <v>70.989170000000001</v>
      </c>
      <c r="I22" s="38">
        <v>69.257810000000006</v>
      </c>
      <c r="J22" s="38">
        <v>67.945340000000002</v>
      </c>
      <c r="K22" s="38">
        <v>67.978350000000006</v>
      </c>
      <c r="L22" s="38">
        <v>67.600520000000003</v>
      </c>
      <c r="M22" s="38">
        <v>67.814679999999996</v>
      </c>
      <c r="N22" s="38">
        <v>67.815870000000004</v>
      </c>
      <c r="O22" s="38">
        <v>67.523409999999998</v>
      </c>
      <c r="P22" s="39">
        <v>69.32056</v>
      </c>
      <c r="Q22" s="38">
        <v>70.188959999999994</v>
      </c>
      <c r="R22" s="39">
        <v>70.79186</v>
      </c>
      <c r="S22" s="39">
        <v>71.899850000000001</v>
      </c>
      <c r="T22" s="39">
        <v>71.994900000000001</v>
      </c>
      <c r="U22" s="39">
        <v>71.644260000000003</v>
      </c>
      <c r="V22" s="39">
        <v>72.6828</v>
      </c>
      <c r="W22" s="39">
        <v>75.625839999999997</v>
      </c>
      <c r="X22" s="39">
        <v>77.523219999999995</v>
      </c>
      <c r="Y22" s="41">
        <v>78.864239999999995</v>
      </c>
      <c r="Z22" s="74">
        <f t="shared" si="0"/>
        <v>70.952037500000003</v>
      </c>
      <c r="AA22" s="74">
        <f t="shared" si="1"/>
        <v>3.0822644095453571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6.7883211678832112</v>
      </c>
      <c r="C26" s="18">
        <v>6.1810154525386318</v>
      </c>
      <c r="D26" s="18">
        <v>6.996197718631179</v>
      </c>
      <c r="E26" s="18">
        <v>8.517608517608517</v>
      </c>
      <c r="F26" s="18">
        <v>7.4235807860262017</v>
      </c>
      <c r="G26" s="18">
        <v>9.7975708502024297</v>
      </c>
      <c r="H26" s="18">
        <v>14.00709219858156</v>
      </c>
      <c r="I26" s="18">
        <v>7.4295473953885569</v>
      </c>
      <c r="J26" s="18">
        <v>5.3383458646616537</v>
      </c>
      <c r="K26" s="18">
        <v>4.8602958440948578</v>
      </c>
      <c r="L26" s="18">
        <v>3.6060488561457928</v>
      </c>
      <c r="M26" s="18">
        <v>2.7859718125204851</v>
      </c>
      <c r="N26" s="18">
        <v>2.1106064654020837</v>
      </c>
      <c r="O26" s="18">
        <v>2.3649930441381057</v>
      </c>
      <c r="P26" s="18">
        <v>2.8910748560460653</v>
      </c>
      <c r="Q26" s="18">
        <v>3.4305717619603264</v>
      </c>
      <c r="R26" s="18">
        <v>4.1798193098944161</v>
      </c>
      <c r="S26" s="19">
        <v>4.1140301844605922</v>
      </c>
      <c r="T26" s="19">
        <v>4.4399488926746162</v>
      </c>
      <c r="U26" s="19">
        <v>4.3107173725151249</v>
      </c>
      <c r="V26" s="19">
        <v>4.2007637752318603</v>
      </c>
      <c r="W26" s="19">
        <v>7.4102603604991533</v>
      </c>
      <c r="X26" s="19">
        <v>10.768493369547851</v>
      </c>
      <c r="Y26" s="20">
        <v>8.4400656814449917</v>
      </c>
      <c r="Z26" s="71">
        <f t="shared" ref="Z26:Z35" si="2">AVERAGE(B26:Y26)</f>
        <v>5.933039230754094</v>
      </c>
      <c r="AA26" s="71">
        <f t="shared" ref="AA26:AA35" si="3">STDEV(B26:Y26)</f>
        <v>2.9411936576203304</v>
      </c>
    </row>
    <row r="27" spans="1:27" x14ac:dyDescent="0.2">
      <c r="A27" s="21" t="s">
        <v>20</v>
      </c>
      <c r="B27" s="22">
        <v>6.1313868613138682</v>
      </c>
      <c r="C27" s="22">
        <v>6.0338484179543777</v>
      </c>
      <c r="D27" s="22">
        <v>5.6273764258555135</v>
      </c>
      <c r="E27" s="22">
        <v>8.2719082719082717</v>
      </c>
      <c r="F27" s="22">
        <v>8.3842794759825328</v>
      </c>
      <c r="G27" s="22">
        <v>13.279352226720647</v>
      </c>
      <c r="H27" s="22">
        <v>14.598108747044916</v>
      </c>
      <c r="I27" s="22">
        <v>8.7959009393680621</v>
      </c>
      <c r="J27" s="22">
        <v>7.4686716791979952</v>
      </c>
      <c r="K27" s="22">
        <v>6.7151913594740558</v>
      </c>
      <c r="L27" s="22">
        <v>4.9825513765025207</v>
      </c>
      <c r="M27" s="22">
        <v>4.1297935103244834</v>
      </c>
      <c r="N27" s="22">
        <v>3.7403152551429333</v>
      </c>
      <c r="O27" s="22">
        <v>4.1229290502086755</v>
      </c>
      <c r="P27" s="22">
        <v>4.4265834932821502</v>
      </c>
      <c r="Q27" s="22">
        <v>5.6942823803967331</v>
      </c>
      <c r="R27" s="22">
        <v>6.2479590726025904</v>
      </c>
      <c r="S27" s="23">
        <v>6.092789267747345</v>
      </c>
      <c r="T27" s="23">
        <v>6.356473594548552</v>
      </c>
      <c r="U27" s="23">
        <v>5.6936041486603282</v>
      </c>
      <c r="V27" s="23">
        <v>6.0229132569558104</v>
      </c>
      <c r="W27" s="23">
        <v>9.2435680172546615</v>
      </c>
      <c r="X27" s="23">
        <v>11.647227991691963</v>
      </c>
      <c r="Y27" s="24">
        <v>11.855500821018063</v>
      </c>
      <c r="Z27" s="72">
        <f t="shared" si="2"/>
        <v>7.3151048183815455</v>
      </c>
      <c r="AA27" s="72">
        <f t="shared" si="3"/>
        <v>2.9460328601629264</v>
      </c>
    </row>
    <row r="28" spans="1:27" x14ac:dyDescent="0.2">
      <c r="A28" s="21" t="s">
        <v>21</v>
      </c>
      <c r="B28" s="22">
        <v>10.291970802919707</v>
      </c>
      <c r="C28" s="22">
        <v>10.816777041942604</v>
      </c>
      <c r="D28" s="22">
        <v>8.593155893536121</v>
      </c>
      <c r="E28" s="22">
        <v>9.8280098280098276</v>
      </c>
      <c r="F28" s="22">
        <v>12.22707423580786</v>
      </c>
      <c r="G28" s="22">
        <v>13.927125506072874</v>
      </c>
      <c r="H28" s="22">
        <v>16.193853427895981</v>
      </c>
      <c r="I28" s="22">
        <v>14.773697694278395</v>
      </c>
      <c r="J28" s="22">
        <v>12.857142857142856</v>
      </c>
      <c r="K28" s="22">
        <v>14.346090631603664</v>
      </c>
      <c r="L28" s="22">
        <v>13.008918185343157</v>
      </c>
      <c r="M28" s="22">
        <v>12.258275975090134</v>
      </c>
      <c r="N28" s="22">
        <v>12.049158429067592</v>
      </c>
      <c r="O28" s="22">
        <v>13.924370810674086</v>
      </c>
      <c r="P28" s="22">
        <v>13.531669865642995</v>
      </c>
      <c r="Q28" s="22">
        <v>14.550758459743291</v>
      </c>
      <c r="R28" s="22">
        <v>15.228039621203877</v>
      </c>
      <c r="S28" s="23">
        <v>16.31078814980436</v>
      </c>
      <c r="T28" s="23">
        <v>17.216780238500849</v>
      </c>
      <c r="U28" s="23">
        <v>17.534572169403631</v>
      </c>
      <c r="V28" s="23">
        <v>16.104746317512276</v>
      </c>
      <c r="W28" s="23">
        <v>19.565552303189033</v>
      </c>
      <c r="X28" s="23">
        <v>20.450551206262983</v>
      </c>
      <c r="Y28" s="24">
        <v>21.543513957307063</v>
      </c>
      <c r="Z28" s="72">
        <f t="shared" si="2"/>
        <v>14.463858066998133</v>
      </c>
      <c r="AA28" s="72">
        <f t="shared" si="3"/>
        <v>3.2790656650641887</v>
      </c>
    </row>
    <row r="29" spans="1:27" x14ac:dyDescent="0.2">
      <c r="A29" s="21" t="s">
        <v>22</v>
      </c>
      <c r="B29" s="25">
        <v>32.262773722627735</v>
      </c>
      <c r="C29" s="25">
        <v>29.433406916850625</v>
      </c>
      <c r="D29" s="25">
        <v>30.798479087452474</v>
      </c>
      <c r="E29" s="25">
        <v>30.22113022113022</v>
      </c>
      <c r="F29" s="25">
        <v>30.829694323144103</v>
      </c>
      <c r="G29" s="25">
        <v>31.983805668016196</v>
      </c>
      <c r="H29" s="25">
        <v>32.978723404255319</v>
      </c>
      <c r="I29" s="25">
        <v>39.197267292912045</v>
      </c>
      <c r="J29" s="25">
        <v>39.373433583959901</v>
      </c>
      <c r="K29" s="25">
        <v>39.798074665414418</v>
      </c>
      <c r="L29" s="25">
        <v>40.732842186894146</v>
      </c>
      <c r="M29" s="25">
        <v>40.3638151425762</v>
      </c>
      <c r="N29" s="25">
        <v>40.983168581351862</v>
      </c>
      <c r="O29" s="25">
        <v>41.811053496901479</v>
      </c>
      <c r="P29" s="25">
        <v>42.010556621880994</v>
      </c>
      <c r="Q29" s="25">
        <v>41.108518086347722</v>
      </c>
      <c r="R29" s="25">
        <v>41.199521062370742</v>
      </c>
      <c r="S29" s="26">
        <v>41.598658468418108</v>
      </c>
      <c r="T29" s="26">
        <v>40.768739352640544</v>
      </c>
      <c r="U29" s="26">
        <v>41.140881590319793</v>
      </c>
      <c r="V29" s="26">
        <v>39.258046917621385</v>
      </c>
      <c r="W29" s="26">
        <v>37.636727776921894</v>
      </c>
      <c r="X29" s="26">
        <v>35.181338872024284</v>
      </c>
      <c r="Y29" s="27">
        <v>35.862068965517238</v>
      </c>
      <c r="Z29" s="72">
        <f t="shared" si="2"/>
        <v>37.355530250314565</v>
      </c>
      <c r="AA29" s="72">
        <f t="shared" si="3"/>
        <v>4.3998826588085711</v>
      </c>
    </row>
    <row r="30" spans="1:27" x14ac:dyDescent="0.2">
      <c r="A30" s="31" t="s">
        <v>23</v>
      </c>
      <c r="B30" s="32">
        <v>44.525547445255476</v>
      </c>
      <c r="C30" s="32">
        <v>47.534952170713765</v>
      </c>
      <c r="D30" s="32">
        <v>47.984790874524712</v>
      </c>
      <c r="E30" s="32">
        <v>43.161343161343162</v>
      </c>
      <c r="F30" s="32">
        <v>41.135371179039304</v>
      </c>
      <c r="G30" s="32">
        <v>31.012145748987852</v>
      </c>
      <c r="H30" s="32">
        <v>22.222222222222221</v>
      </c>
      <c r="I30" s="32">
        <v>29.803586678052945</v>
      </c>
      <c r="J30" s="32">
        <v>34.962406015037594</v>
      </c>
      <c r="K30" s="32">
        <v>34.280347499413004</v>
      </c>
      <c r="L30" s="32">
        <v>37.669639395114388</v>
      </c>
      <c r="M30" s="32">
        <v>40.462143559488695</v>
      </c>
      <c r="N30" s="32">
        <v>41.116751269035532</v>
      </c>
      <c r="O30" s="32">
        <v>37.776653598077651</v>
      </c>
      <c r="P30" s="32">
        <v>37.14011516314779</v>
      </c>
      <c r="Q30" s="32">
        <v>35.21586931155192</v>
      </c>
      <c r="R30" s="32">
        <v>33.144660933928378</v>
      </c>
      <c r="S30" s="33">
        <v>31.883733929569591</v>
      </c>
      <c r="T30" s="33">
        <v>31.218057921635435</v>
      </c>
      <c r="U30" s="33">
        <v>31.320224719101127</v>
      </c>
      <c r="V30" s="33">
        <v>34.413529732678668</v>
      </c>
      <c r="W30" s="33">
        <v>26.143891542135268</v>
      </c>
      <c r="X30" s="33">
        <v>21.952388560472919</v>
      </c>
      <c r="Y30" s="34">
        <v>22.298850574712645</v>
      </c>
      <c r="Z30" s="73">
        <f t="shared" si="2"/>
        <v>34.932467633551681</v>
      </c>
      <c r="AA30" s="73">
        <f t="shared" si="3"/>
        <v>7.4172175054086935</v>
      </c>
    </row>
    <row r="31" spans="1:27" x14ac:dyDescent="0.2">
      <c r="A31" s="17" t="s">
        <v>126</v>
      </c>
      <c r="B31" s="35">
        <v>-2.1524709999999998</v>
      </c>
      <c r="C31" s="35">
        <v>-1.848592</v>
      </c>
      <c r="D31" s="35">
        <v>-1.841118</v>
      </c>
      <c r="E31" s="35">
        <v>-3.6971829999999999</v>
      </c>
      <c r="F31" s="35">
        <v>-3.4035660000000001</v>
      </c>
      <c r="G31" s="35">
        <v>-4.8681539999999996</v>
      </c>
      <c r="H31" s="35">
        <v>-7.4144490000000003</v>
      </c>
      <c r="I31" s="35">
        <v>-2.9357799999999998</v>
      </c>
      <c r="J31" s="35">
        <v>-1.316079</v>
      </c>
      <c r="K31" s="35">
        <v>-0.82508250000000005</v>
      </c>
      <c r="L31" s="35">
        <v>0.1360992</v>
      </c>
      <c r="M31" s="35">
        <v>0.30507980000000001</v>
      </c>
      <c r="N31" s="35">
        <v>0.38901669999999999</v>
      </c>
      <c r="O31" s="35">
        <v>0.28298079999999998</v>
      </c>
      <c r="P31" s="36">
        <v>0.22635189999999999</v>
      </c>
      <c r="Q31" s="35">
        <v>7.4271100000000007E-2</v>
      </c>
      <c r="R31" s="36">
        <v>-0.19011410000000001</v>
      </c>
      <c r="S31" s="36">
        <v>-8.8461999999999999E-2</v>
      </c>
      <c r="T31" s="36">
        <v>-0.3472287</v>
      </c>
      <c r="U31" s="36">
        <v>-2.8054999999999998E-3</v>
      </c>
      <c r="V31" s="36">
        <v>-0.1295723</v>
      </c>
      <c r="W31" s="36">
        <v>-2.9837410000000002</v>
      </c>
      <c r="X31" s="36">
        <v>-5.516718</v>
      </c>
      <c r="Y31" s="40">
        <v>-3.8482099999999999</v>
      </c>
      <c r="Z31" s="53">
        <f t="shared" si="2"/>
        <v>-1.7498136083333329</v>
      </c>
      <c r="AA31" s="53">
        <f t="shared" si="3"/>
        <v>2.163336064695168</v>
      </c>
    </row>
    <row r="32" spans="1:27" x14ac:dyDescent="0.2">
      <c r="A32" s="37" t="s">
        <v>24</v>
      </c>
      <c r="B32" s="25">
        <v>1.279318</v>
      </c>
      <c r="C32" s="25">
        <v>1.2480500000000001</v>
      </c>
      <c r="D32" s="25">
        <v>1.542416</v>
      </c>
      <c r="E32" s="25">
        <v>0.79893479999999995</v>
      </c>
      <c r="F32" s="25">
        <v>0.75329570000000001</v>
      </c>
      <c r="G32" s="25">
        <v>0</v>
      </c>
      <c r="H32" s="25">
        <v>-1.146647</v>
      </c>
      <c r="I32" s="25">
        <v>0.60120240000000003</v>
      </c>
      <c r="J32" s="25">
        <v>0.93569539999999995</v>
      </c>
      <c r="K32" s="25">
        <v>0.9191703</v>
      </c>
      <c r="L32" s="25">
        <v>1.2410049999999999</v>
      </c>
      <c r="M32" s="25">
        <v>1.4467989999999999</v>
      </c>
      <c r="N32" s="25">
        <v>1.5466519999999999</v>
      </c>
      <c r="O32" s="25">
        <v>1.344538</v>
      </c>
      <c r="P32" s="26">
        <v>1.3042670000000001</v>
      </c>
      <c r="Q32" s="25">
        <v>1.0877239999999999</v>
      </c>
      <c r="R32" s="26">
        <v>0.96474950000000004</v>
      </c>
      <c r="S32" s="26">
        <v>0.9067345</v>
      </c>
      <c r="T32" s="26">
        <v>0.82863819999999999</v>
      </c>
      <c r="U32" s="26">
        <v>0.84284159999999997</v>
      </c>
      <c r="V32" s="26">
        <v>0.91122440000000005</v>
      </c>
      <c r="W32" s="26">
        <v>0.40290720000000002</v>
      </c>
      <c r="X32" s="26">
        <v>0.1231677</v>
      </c>
      <c r="Y32" s="27">
        <v>0.1880878</v>
      </c>
      <c r="Z32" s="72">
        <f t="shared" si="2"/>
        <v>0.83628214583333327</v>
      </c>
      <c r="AA32" s="72">
        <f t="shared" si="3"/>
        <v>0.60077966124628612</v>
      </c>
    </row>
    <row r="33" spans="1:28" x14ac:dyDescent="0.2">
      <c r="A33" s="37" t="s">
        <v>25</v>
      </c>
      <c r="B33" s="25">
        <v>4.164466</v>
      </c>
      <c r="C33" s="25">
        <v>4.5662099999999999</v>
      </c>
      <c r="D33" s="25">
        <v>4.7244099999999998</v>
      </c>
      <c r="E33" s="25">
        <v>3.984375</v>
      </c>
      <c r="F33" s="25">
        <v>3.738318</v>
      </c>
      <c r="G33" s="25">
        <v>2.4161069999999998</v>
      </c>
      <c r="H33" s="25">
        <v>1.4620770000000001</v>
      </c>
      <c r="I33" s="25">
        <v>2.4870480000000001</v>
      </c>
      <c r="J33" s="25">
        <v>3.1500509999999999</v>
      </c>
      <c r="K33" s="25">
        <v>2.9917669999999998</v>
      </c>
      <c r="L33" s="25">
        <v>3.3780060000000001</v>
      </c>
      <c r="M33" s="25">
        <v>3.7353269999999998</v>
      </c>
      <c r="N33" s="25">
        <v>3.9702250000000001</v>
      </c>
      <c r="O33" s="25">
        <v>3.5173700000000001</v>
      </c>
      <c r="P33" s="26">
        <v>3.3729819999999999</v>
      </c>
      <c r="Q33" s="25">
        <v>3.1365090000000002</v>
      </c>
      <c r="R33" s="26">
        <v>2.9700950000000002</v>
      </c>
      <c r="S33" s="26">
        <v>2.8145129999999998</v>
      </c>
      <c r="T33" s="26">
        <v>2.6517110000000002</v>
      </c>
      <c r="U33" s="26">
        <v>2.725956</v>
      </c>
      <c r="V33" s="26">
        <v>2.9088449999999999</v>
      </c>
      <c r="W33" s="26">
        <v>1.962523</v>
      </c>
      <c r="X33" s="26">
        <v>1.4837400000000001</v>
      </c>
      <c r="Y33" s="27">
        <v>1.485417</v>
      </c>
      <c r="Z33" s="72">
        <f t="shared" si="2"/>
        <v>3.0749186666666666</v>
      </c>
      <c r="AA33" s="72">
        <f t="shared" si="3"/>
        <v>0.91160531423140045</v>
      </c>
    </row>
    <row r="34" spans="1:28" x14ac:dyDescent="0.2">
      <c r="A34" s="37" t="s">
        <v>26</v>
      </c>
      <c r="B34" s="25">
        <v>8.6042059999999996</v>
      </c>
      <c r="C34" s="25">
        <v>9.1123860000000008</v>
      </c>
      <c r="D34" s="25">
        <v>9.0784040000000008</v>
      </c>
      <c r="E34" s="25">
        <v>8.5801990000000004</v>
      </c>
      <c r="F34" s="25">
        <v>8.1548599999999993</v>
      </c>
      <c r="G34" s="25">
        <v>6.224628</v>
      </c>
      <c r="H34" s="25">
        <v>4.4918699999999996</v>
      </c>
      <c r="I34" s="25">
        <v>5.8370490000000004</v>
      </c>
      <c r="J34" s="25">
        <v>6.8326190000000002</v>
      </c>
      <c r="K34" s="25">
        <v>6.9014810000000004</v>
      </c>
      <c r="L34" s="25">
        <v>7.2542160000000004</v>
      </c>
      <c r="M34" s="25">
        <v>7.8549059999999997</v>
      </c>
      <c r="N34" s="25">
        <v>7.953341</v>
      </c>
      <c r="O34" s="25">
        <v>7.2042539999999997</v>
      </c>
      <c r="P34" s="26">
        <v>7.1262179999999997</v>
      </c>
      <c r="Q34" s="25">
        <v>6.6613059999999997</v>
      </c>
      <c r="R34" s="26">
        <v>6.4728919999999999</v>
      </c>
      <c r="S34" s="26">
        <v>6.1859630000000001</v>
      </c>
      <c r="T34" s="26">
        <v>6.0676180000000004</v>
      </c>
      <c r="U34" s="26">
        <v>6.0993500000000003</v>
      </c>
      <c r="V34" s="26">
        <v>6.8361789999999996</v>
      </c>
      <c r="W34" s="26">
        <v>5.22994</v>
      </c>
      <c r="X34" s="26">
        <v>4.3442249999999998</v>
      </c>
      <c r="Y34" s="27">
        <v>4.3541350000000003</v>
      </c>
      <c r="Z34" s="72">
        <f t="shared" si="2"/>
        <v>6.8109268749999989</v>
      </c>
      <c r="AA34" s="72">
        <f t="shared" si="3"/>
        <v>1.3881749703198674</v>
      </c>
    </row>
    <row r="35" spans="1:28" x14ac:dyDescent="0.2">
      <c r="A35" s="31" t="s">
        <v>127</v>
      </c>
      <c r="B35" s="38">
        <v>14.123189999999999</v>
      </c>
      <c r="C35" s="38">
        <v>14.81742</v>
      </c>
      <c r="D35" s="38">
        <v>14.824450000000001</v>
      </c>
      <c r="E35" s="38">
        <v>14.266550000000001</v>
      </c>
      <c r="F35" s="38">
        <v>13.44</v>
      </c>
      <c r="G35" s="38">
        <v>10.56751</v>
      </c>
      <c r="H35" s="38">
        <v>9.0121319999999994</v>
      </c>
      <c r="I35" s="38">
        <v>10.621650000000001</v>
      </c>
      <c r="J35" s="38">
        <v>11.521839999999999</v>
      </c>
      <c r="K35" s="38">
        <v>11.7964</v>
      </c>
      <c r="L35" s="38">
        <v>12.2836</v>
      </c>
      <c r="M35" s="38">
        <v>12.91676</v>
      </c>
      <c r="N35" s="38">
        <v>13.11145</v>
      </c>
      <c r="O35" s="38">
        <v>12.31546</v>
      </c>
      <c r="P35" s="39">
        <v>11.654859999999999</v>
      </c>
      <c r="Q35" s="38">
        <v>11.40695</v>
      </c>
      <c r="R35" s="39">
        <v>11.21402</v>
      </c>
      <c r="S35" s="39">
        <v>10.646750000000001</v>
      </c>
      <c r="T35" s="39">
        <v>10.63344</v>
      </c>
      <c r="U35" s="39">
        <v>10.91919</v>
      </c>
      <c r="V35" s="39">
        <v>12.024150000000001</v>
      </c>
      <c r="W35" s="39">
        <v>10.596170000000001</v>
      </c>
      <c r="X35" s="39">
        <v>9.2512720000000002</v>
      </c>
      <c r="Y35" s="41">
        <v>8.8134840000000008</v>
      </c>
      <c r="Z35" s="74">
        <f t="shared" si="2"/>
        <v>11.782445750000003</v>
      </c>
      <c r="AA35" s="74">
        <f t="shared" si="3"/>
        <v>1.7136219610562482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-9.9037140000000008</v>
      </c>
      <c r="C40" s="25">
        <v>-10.948119999999999</v>
      </c>
      <c r="D40" s="25">
        <v>-14.43609</v>
      </c>
      <c r="E40" s="25">
        <v>-13.85618</v>
      </c>
      <c r="F40" s="25">
        <v>-16.997170000000001</v>
      </c>
      <c r="G40" s="25">
        <v>-21.473179999999999</v>
      </c>
      <c r="H40" s="25">
        <v>-18.633279999999999</v>
      </c>
      <c r="I40" s="25">
        <v>-9.8169489999999993</v>
      </c>
      <c r="J40" s="25">
        <v>-8.3897040000000001</v>
      </c>
      <c r="K40" s="25">
        <v>-5.2990430000000002</v>
      </c>
      <c r="L40" s="25">
        <v>-2.601626</v>
      </c>
      <c r="M40" s="25">
        <v>-1.4315530000000001</v>
      </c>
      <c r="N40" s="25">
        <v>-1.4832529999999999</v>
      </c>
      <c r="O40" s="25">
        <v>-2.491851</v>
      </c>
      <c r="P40" s="25">
        <v>-3.8419940000000001</v>
      </c>
      <c r="Q40" s="25">
        <v>-5.6538930000000001</v>
      </c>
      <c r="R40" s="25">
        <v>-6.3013310000000002</v>
      </c>
      <c r="S40" s="25">
        <v>-6.0147709999999996</v>
      </c>
      <c r="T40" s="18">
        <v>-6.038322</v>
      </c>
      <c r="U40" s="18">
        <v>-5.9437559999999996</v>
      </c>
      <c r="V40" s="18">
        <v>-9.3164669999999994</v>
      </c>
      <c r="W40" s="18">
        <v>-17.306750000000001</v>
      </c>
      <c r="X40" s="20">
        <v>-16.322099999999999</v>
      </c>
      <c r="Z40" s="75">
        <f>AVERAGE(A40:X40)</f>
        <v>-9.3261346521739146</v>
      </c>
      <c r="AA40" s="71">
        <f>STDEV(A40:X40)</f>
        <v>5.9324704900106369</v>
      </c>
      <c r="AB40" s="47"/>
    </row>
    <row r="41" spans="1:28" x14ac:dyDescent="0.2">
      <c r="A41" s="48" t="s">
        <v>118</v>
      </c>
      <c r="B41" s="28">
        <v>-2.3738190000000001</v>
      </c>
      <c r="C41" s="28">
        <v>-2.54372</v>
      </c>
      <c r="D41" s="28">
        <v>-4.4117649999999999</v>
      </c>
      <c r="E41" s="28">
        <v>-4.3875679999999999</v>
      </c>
      <c r="F41" s="28">
        <v>-6.4011380000000004</v>
      </c>
      <c r="G41" s="28">
        <v>-10.605700000000001</v>
      </c>
      <c r="H41" s="28">
        <v>-8.0862529999999992</v>
      </c>
      <c r="I41" s="28">
        <v>-2.4634680000000002</v>
      </c>
      <c r="J41" s="28">
        <v>-1.9149149999999999</v>
      </c>
      <c r="K41" s="28">
        <v>-0.26427469999999997</v>
      </c>
      <c r="L41" s="28">
        <v>0.4767863</v>
      </c>
      <c r="M41" s="28">
        <v>0.85743179999999997</v>
      </c>
      <c r="N41" s="28">
        <v>0.71230709999999997</v>
      </c>
      <c r="O41" s="28">
        <v>0.55791029999999997</v>
      </c>
      <c r="P41" s="28">
        <v>0.23965620000000001</v>
      </c>
      <c r="Q41" s="28">
        <v>-0.1155982</v>
      </c>
      <c r="R41" s="28">
        <v>-0.63990749999999996</v>
      </c>
      <c r="S41" s="28">
        <v>-0.69040699999999999</v>
      </c>
      <c r="T41" s="25">
        <v>-0.59661540000000002</v>
      </c>
      <c r="U41" s="25">
        <v>-0.51575309999999996</v>
      </c>
      <c r="V41" s="25">
        <v>-2.73983</v>
      </c>
      <c r="W41" s="25">
        <v>-7.1950529999999997</v>
      </c>
      <c r="X41" s="27">
        <v>-8.4609299999999994</v>
      </c>
      <c r="Z41" s="76">
        <f>AVERAGE(A41:X41)</f>
        <v>-2.6766357913043479</v>
      </c>
      <c r="AA41" s="77">
        <f>STDEV(A41:X41)</f>
        <v>3.3636453353553843</v>
      </c>
    </row>
    <row r="42" spans="1:28" x14ac:dyDescent="0.2">
      <c r="A42" s="49" t="s">
        <v>119</v>
      </c>
      <c r="B42" s="32">
        <v>1.87175</v>
      </c>
      <c r="C42" s="32">
        <v>1.937047</v>
      </c>
      <c r="D42" s="32">
        <v>1.26369</v>
      </c>
      <c r="E42" s="32">
        <v>0.52678159999999996</v>
      </c>
      <c r="F42" s="32">
        <v>0</v>
      </c>
      <c r="G42" s="32">
        <v>-3.8010769999999998</v>
      </c>
      <c r="H42" s="32">
        <v>-1.6242319999999999</v>
      </c>
      <c r="I42" s="32">
        <v>0.99539290000000002</v>
      </c>
      <c r="J42" s="32">
        <v>1.239269</v>
      </c>
      <c r="K42" s="32">
        <v>1.6187050000000001</v>
      </c>
      <c r="L42" s="32">
        <v>2.1084109999999998</v>
      </c>
      <c r="M42" s="32">
        <v>2.407705</v>
      </c>
      <c r="N42" s="32">
        <v>2.2435239999999999</v>
      </c>
      <c r="O42" s="32">
        <v>2.1079530000000002</v>
      </c>
      <c r="P42" s="32">
        <v>1.7496659999999999</v>
      </c>
      <c r="Q42" s="32">
        <v>1.5188109999999999</v>
      </c>
      <c r="R42" s="32">
        <v>1.3575539999999999</v>
      </c>
      <c r="S42" s="32">
        <v>1.340903</v>
      </c>
      <c r="T42" s="32">
        <v>1.2167889999999999</v>
      </c>
      <c r="U42" s="32">
        <v>1.3146469999999999</v>
      </c>
      <c r="V42" s="32">
        <v>0.91544369999999997</v>
      </c>
      <c r="W42" s="32">
        <v>-0.25457299999999999</v>
      </c>
      <c r="X42" s="34">
        <v>-1.6032360000000001</v>
      </c>
      <c r="Z42" s="78">
        <f>AVERAGE(A42:X42)</f>
        <v>0.88917061739130443</v>
      </c>
      <c r="AA42" s="73">
        <f>STDEV(A42:X42)</f>
        <v>1.4861366366833941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-9.1121737500000002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-2.619261775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9.0749320977791985</v>
      </c>
      <c r="C50" s="20">
        <v>7.0935960591133007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3.8344783511743095</v>
      </c>
      <c r="C51" s="63">
        <v>3.3497536945812803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MIN(B40:X40)</f>
        <v>-21.473179999999999</v>
      </c>
      <c r="F54" s="3"/>
      <c r="G54" s="103" t="s">
        <v>71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+W40</f>
        <v>-17.306750000000001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MIN(B41:X41)</f>
        <v>-10.605700000000001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+W41</f>
        <v>-7.1950529999999997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MIN(B42:X42)</f>
        <v>-3.8010769999999998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+W42</f>
        <v>-0.25457299999999999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30.072992700729927</v>
      </c>
      <c r="C60" s="18">
        <v>26.122148638704928</v>
      </c>
      <c r="D60" s="18">
        <v>23.954372623574145</v>
      </c>
      <c r="E60" s="18">
        <v>22.031122031122031</v>
      </c>
      <c r="F60" s="18">
        <v>24.192139737991265</v>
      </c>
      <c r="G60" s="18">
        <v>26.315789473684209</v>
      </c>
      <c r="H60" s="18">
        <v>31.264775413711583</v>
      </c>
      <c r="I60" s="18">
        <v>31.511528608027326</v>
      </c>
      <c r="J60" s="18">
        <v>32.731829573934839</v>
      </c>
      <c r="K60" s="18">
        <v>31.392345621037805</v>
      </c>
      <c r="L60" s="18">
        <v>31.582008530438156</v>
      </c>
      <c r="M60" s="18">
        <v>31.219272369714844</v>
      </c>
      <c r="N60" s="18">
        <v>30.149612610205718</v>
      </c>
      <c r="O60" s="18">
        <v>30.454028076388013</v>
      </c>
      <c r="P60" s="19">
        <v>28.970729366602686</v>
      </c>
      <c r="Q60" s="18">
        <v>28.203033838973163</v>
      </c>
      <c r="R60" s="19">
        <v>27.342984652225972</v>
      </c>
      <c r="S60" s="19">
        <v>26.85299049748463</v>
      </c>
      <c r="T60" s="19">
        <v>27.821550255536625</v>
      </c>
      <c r="U60" s="19">
        <v>28.900172860847018</v>
      </c>
      <c r="V60" s="19">
        <v>28.696126568466994</v>
      </c>
      <c r="W60" s="19">
        <v>25.527653674318284</v>
      </c>
      <c r="X60" s="19">
        <v>24.173190605528038</v>
      </c>
      <c r="Y60" s="20">
        <v>20.328407224958951</v>
      </c>
      <c r="Z60" s="71">
        <f>AVERAGE(B60:Y60)</f>
        <v>27.908783564758625</v>
      </c>
      <c r="AA60" s="71">
        <f>STDEV(B60:Y60)</f>
        <v>3.3057801255202577</v>
      </c>
    </row>
    <row r="61" spans="1:27" x14ac:dyDescent="0.2">
      <c r="A61" s="60" t="s">
        <v>68</v>
      </c>
      <c r="B61" s="61">
        <v>13.941605839416058</v>
      </c>
      <c r="C61" s="61">
        <v>11.626195732155997</v>
      </c>
      <c r="D61" s="61">
        <v>10.342205323193916</v>
      </c>
      <c r="E61" s="61">
        <v>8.927108927108927</v>
      </c>
      <c r="F61" s="61">
        <v>11.091703056768559</v>
      </c>
      <c r="G61" s="61">
        <v>11.659919028340081</v>
      </c>
      <c r="H61" s="61">
        <v>15.307328605200945</v>
      </c>
      <c r="I61" s="61">
        <v>14.389410760034158</v>
      </c>
      <c r="J61" s="61">
        <v>16.040100250626566</v>
      </c>
      <c r="K61" s="61">
        <v>14.792204742897393</v>
      </c>
      <c r="L61" s="61">
        <v>14.249709189608376</v>
      </c>
      <c r="M61" s="61">
        <v>13.618485742379546</v>
      </c>
      <c r="N61" s="61">
        <v>13.157894736842104</v>
      </c>
      <c r="O61" s="61">
        <v>13.228784621221704</v>
      </c>
      <c r="P61" s="62">
        <v>12.068138195777351</v>
      </c>
      <c r="Q61" s="61">
        <v>11.283547257876313</v>
      </c>
      <c r="R61" s="62">
        <v>11.352998802655927</v>
      </c>
      <c r="S61" s="62">
        <v>11.436556735606484</v>
      </c>
      <c r="T61" s="62">
        <v>12.16993185689949</v>
      </c>
      <c r="U61" s="62">
        <v>12.759291270527227</v>
      </c>
      <c r="V61" s="62">
        <v>12.885979268957993</v>
      </c>
      <c r="W61" s="62">
        <v>10.414419966106918</v>
      </c>
      <c r="X61" s="62">
        <v>10.38504553443042</v>
      </c>
      <c r="Y61" s="63">
        <v>8.6042692939244656</v>
      </c>
      <c r="Z61" s="77">
        <f>AVERAGE(B61:Y61)</f>
        <v>12.322201447439872</v>
      </c>
      <c r="AA61" s="77">
        <f>STDEV(B61:Y61)</f>
        <v>1.9240468114185907</v>
      </c>
    </row>
    <row r="62" spans="1:27" x14ac:dyDescent="0.2">
      <c r="A62" s="31" t="s">
        <v>69</v>
      </c>
      <c r="B62" s="32">
        <v>6.5693430656934311</v>
      </c>
      <c r="C62" s="32">
        <v>5.739514348785872</v>
      </c>
      <c r="D62" s="32">
        <v>4.2585551330798479</v>
      </c>
      <c r="E62" s="32">
        <v>4.0950040950040947</v>
      </c>
      <c r="F62" s="32">
        <v>5.7641921397379914</v>
      </c>
      <c r="G62" s="32">
        <v>5.4251012145748989</v>
      </c>
      <c r="H62" s="32">
        <v>8.2151300236406612</v>
      </c>
      <c r="I62" s="32">
        <v>7.1306575576430404</v>
      </c>
      <c r="J62" s="32">
        <v>7.9197994987468672</v>
      </c>
      <c r="K62" s="32">
        <v>7.0673867104954216</v>
      </c>
      <c r="L62" s="32">
        <v>6.4753780535091119</v>
      </c>
      <c r="M62" s="32">
        <v>6.0308095706325799</v>
      </c>
      <c r="N62" s="32">
        <v>5.5169650013358265</v>
      </c>
      <c r="O62" s="32">
        <v>5.2105729100796765</v>
      </c>
      <c r="P62" s="33">
        <v>5.134357005758158</v>
      </c>
      <c r="Q62" s="32">
        <v>4.9708284714119015</v>
      </c>
      <c r="R62" s="33">
        <v>5.1268096222923702</v>
      </c>
      <c r="S62" s="33">
        <v>5.1537171604248186</v>
      </c>
      <c r="T62" s="33">
        <v>5.5472742759795572</v>
      </c>
      <c r="U62" s="33">
        <v>5.5207433016421783</v>
      </c>
      <c r="V62" s="33">
        <v>5.5755591925804691</v>
      </c>
      <c r="W62" s="33">
        <v>4.868279155754121</v>
      </c>
      <c r="X62" s="33">
        <v>4.5214890557597061</v>
      </c>
      <c r="Y62" s="34">
        <v>3.9080459770114944</v>
      </c>
      <c r="Z62" s="73">
        <f>AVERAGE(B62:Y62)</f>
        <v>5.656063022565589</v>
      </c>
      <c r="AA62" s="73">
        <f>STDEV(B62:Y62)</f>
        <v>1.1119775120548596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89</v>
      </c>
      <c r="C3" s="87"/>
      <c r="D3" s="88"/>
      <c r="E3" s="3"/>
      <c r="F3" s="5" t="s">
        <v>1</v>
      </c>
      <c r="G3" s="5"/>
      <c r="H3" s="101" t="s">
        <v>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1034</v>
      </c>
      <c r="C8" s="70">
        <v>955</v>
      </c>
      <c r="D8" s="70">
        <v>939</v>
      </c>
      <c r="E8" s="70">
        <v>878</v>
      </c>
      <c r="F8" s="70">
        <v>807</v>
      </c>
      <c r="G8" s="70">
        <v>749</v>
      </c>
      <c r="H8" s="70">
        <v>781</v>
      </c>
      <c r="I8" s="70">
        <v>951</v>
      </c>
      <c r="J8" s="70">
        <v>1075</v>
      </c>
      <c r="K8" s="70">
        <v>1149</v>
      </c>
      <c r="L8" s="70">
        <v>1213</v>
      </c>
      <c r="M8" s="70">
        <v>1342</v>
      </c>
      <c r="N8" s="70">
        <v>1206</v>
      </c>
      <c r="O8" s="70">
        <v>1183</v>
      </c>
      <c r="P8" s="70">
        <v>1248</v>
      </c>
      <c r="Q8" s="70">
        <v>1502</v>
      </c>
      <c r="R8" s="70">
        <v>1613</v>
      </c>
      <c r="S8" s="70">
        <v>1688</v>
      </c>
      <c r="T8" s="68">
        <v>1827</v>
      </c>
      <c r="U8" s="68">
        <v>1969</v>
      </c>
      <c r="V8" s="68">
        <v>1920</v>
      </c>
      <c r="W8" s="68">
        <v>1311</v>
      </c>
      <c r="X8" s="68">
        <v>1418</v>
      </c>
      <c r="Y8" s="67">
        <v>740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3.3849129593810443</v>
      </c>
      <c r="C12" s="18">
        <v>2.7225130890052354</v>
      </c>
      <c r="D12" s="18">
        <v>2.6624068157614484</v>
      </c>
      <c r="E12" s="18">
        <v>2.3917995444191344</v>
      </c>
      <c r="F12" s="18">
        <v>3.7174721189591078</v>
      </c>
      <c r="G12" s="18">
        <v>2.8037383177570092</v>
      </c>
      <c r="H12" s="18">
        <v>3.0729833546734953</v>
      </c>
      <c r="I12" s="18">
        <v>2.7339642481598316</v>
      </c>
      <c r="J12" s="18">
        <v>2.1395348837209305</v>
      </c>
      <c r="K12" s="18">
        <v>2.1758050478677111</v>
      </c>
      <c r="L12" s="18">
        <v>2.225886232481451</v>
      </c>
      <c r="M12" s="18">
        <v>2.309985096870343</v>
      </c>
      <c r="N12" s="18">
        <v>2.4046434494195692</v>
      </c>
      <c r="O12" s="18">
        <v>2.3668639053254439</v>
      </c>
      <c r="P12" s="18">
        <v>1.5224358974358974</v>
      </c>
      <c r="Q12" s="18">
        <v>1.9307589880159786</v>
      </c>
      <c r="R12" s="18">
        <v>2.3558586484810915</v>
      </c>
      <c r="S12" s="19">
        <v>2.1327014218009479</v>
      </c>
      <c r="T12" s="19">
        <v>3.0103995621237001</v>
      </c>
      <c r="U12" s="19">
        <v>2.8948704926358557</v>
      </c>
      <c r="V12" s="19">
        <v>3.3333333333333335</v>
      </c>
      <c r="W12" s="19">
        <v>3.6613272311212817</v>
      </c>
      <c r="X12" s="19">
        <v>4.6544428772919604</v>
      </c>
      <c r="Y12" s="20">
        <v>5.4054054054054053</v>
      </c>
      <c r="Z12" s="71">
        <f t="shared" ref="Z12:Z22" si="0">AVERAGE(B12:Y12)</f>
        <v>2.8339184550603007</v>
      </c>
      <c r="AA12" s="71">
        <f t="shared" ref="AA12:AA22" si="1">STDEV(B12:Y12)</f>
        <v>0.8723577737071142</v>
      </c>
    </row>
    <row r="13" spans="1:27" x14ac:dyDescent="0.2">
      <c r="A13" s="21" t="s">
        <v>11</v>
      </c>
      <c r="B13" s="22">
        <v>1.9342359767891684</v>
      </c>
      <c r="C13" s="22">
        <v>1.9895287958115182</v>
      </c>
      <c r="D13" s="22">
        <v>1.4909478168264112</v>
      </c>
      <c r="E13" s="22">
        <v>2.619589977220957</v>
      </c>
      <c r="F13" s="22">
        <v>2.2304832713754648</v>
      </c>
      <c r="G13" s="22">
        <v>1.7356475300400533</v>
      </c>
      <c r="H13" s="22">
        <v>2.8169014084507045</v>
      </c>
      <c r="I13" s="22">
        <v>1.9978969505783386</v>
      </c>
      <c r="J13" s="22">
        <v>2.2325581395348837</v>
      </c>
      <c r="K13" s="22">
        <v>2.2628372497824194</v>
      </c>
      <c r="L13" s="22">
        <v>1.9785655399835118</v>
      </c>
      <c r="M13" s="22">
        <v>1.9374068554396422</v>
      </c>
      <c r="N13" s="22">
        <v>1.5754560530679935</v>
      </c>
      <c r="O13" s="22">
        <v>1.521555367709214</v>
      </c>
      <c r="P13" s="22">
        <v>1.9230769230769231</v>
      </c>
      <c r="Q13" s="22">
        <v>1.6644474034620507</v>
      </c>
      <c r="R13" s="22">
        <v>1.7978921264724117</v>
      </c>
      <c r="S13" s="23">
        <v>1.2440758293838863</v>
      </c>
      <c r="T13" s="23">
        <v>1.4778325123152709</v>
      </c>
      <c r="U13" s="23">
        <v>1.3204672422549517</v>
      </c>
      <c r="V13" s="23">
        <v>1.7708333333333333</v>
      </c>
      <c r="W13" s="23">
        <v>1.5255530129672006</v>
      </c>
      <c r="X13" s="23">
        <v>2.1861777150916786</v>
      </c>
      <c r="Y13" s="24">
        <v>1.6216216216216217</v>
      </c>
      <c r="Z13" s="72">
        <f t="shared" si="0"/>
        <v>1.8689828605245673</v>
      </c>
      <c r="AA13" s="72">
        <f t="shared" si="1"/>
        <v>0.38915580651491222</v>
      </c>
    </row>
    <row r="14" spans="1:27" x14ac:dyDescent="0.2">
      <c r="A14" s="21" t="s">
        <v>12</v>
      </c>
      <c r="B14" s="22">
        <v>2.9013539651837523</v>
      </c>
      <c r="C14" s="22">
        <v>3.4554973821989527</v>
      </c>
      <c r="D14" s="22">
        <v>2.5559105431309903</v>
      </c>
      <c r="E14" s="22">
        <v>2.619589977220957</v>
      </c>
      <c r="F14" s="22">
        <v>3.8413878562577448</v>
      </c>
      <c r="G14" s="22">
        <v>3.3377837116154869</v>
      </c>
      <c r="H14" s="22">
        <v>3.841229193341869</v>
      </c>
      <c r="I14" s="22">
        <v>4.4164037854889591</v>
      </c>
      <c r="J14" s="22">
        <v>3.9069767441860463</v>
      </c>
      <c r="K14" s="22">
        <v>3.4812880765883376</v>
      </c>
      <c r="L14" s="22">
        <v>2.5556471558120362</v>
      </c>
      <c r="M14" s="22">
        <v>2.608047690014903</v>
      </c>
      <c r="N14" s="22">
        <v>2.7363184079601992</v>
      </c>
      <c r="O14" s="22">
        <v>2.8740490278951816</v>
      </c>
      <c r="P14" s="22">
        <v>3.0448717948717947</v>
      </c>
      <c r="Q14" s="22">
        <v>2.8628495339547269</v>
      </c>
      <c r="R14" s="22">
        <v>3.2238065716057038</v>
      </c>
      <c r="S14" s="23">
        <v>3.0213270142180093</v>
      </c>
      <c r="T14" s="23">
        <v>3.0103995621237001</v>
      </c>
      <c r="U14" s="23">
        <v>3.3519553072625698</v>
      </c>
      <c r="V14" s="23">
        <v>2.9166666666666665</v>
      </c>
      <c r="W14" s="23">
        <v>2.8985507246376812</v>
      </c>
      <c r="X14" s="23">
        <v>3.5966149506346969</v>
      </c>
      <c r="Y14" s="24">
        <v>3.1081081081081083</v>
      </c>
      <c r="Z14" s="72">
        <f t="shared" si="0"/>
        <v>3.1736097396241294</v>
      </c>
      <c r="AA14" s="72">
        <f t="shared" si="1"/>
        <v>0.48645121559036303</v>
      </c>
    </row>
    <row r="15" spans="1:27" x14ac:dyDescent="0.2">
      <c r="A15" s="21" t="s">
        <v>13</v>
      </c>
      <c r="B15" s="25">
        <v>17.891682785299807</v>
      </c>
      <c r="C15" s="25">
        <v>16.649214659685864</v>
      </c>
      <c r="D15" s="25">
        <v>16.826411075612356</v>
      </c>
      <c r="E15" s="25">
        <v>18.906605922551254</v>
      </c>
      <c r="F15" s="25">
        <v>17.843866171003718</v>
      </c>
      <c r="G15" s="25">
        <v>16.955941255006675</v>
      </c>
      <c r="H15" s="25">
        <v>18.822023047375161</v>
      </c>
      <c r="I15" s="25">
        <v>20.189274447949526</v>
      </c>
      <c r="J15" s="25">
        <v>20.279069767441861</v>
      </c>
      <c r="K15" s="25">
        <v>17.92863359442994</v>
      </c>
      <c r="L15" s="25">
        <v>18.136850783182194</v>
      </c>
      <c r="M15" s="25">
        <v>17.511177347242921</v>
      </c>
      <c r="N15" s="25">
        <v>16.252072968490879</v>
      </c>
      <c r="O15" s="25">
        <v>17.075232459847843</v>
      </c>
      <c r="P15" s="25">
        <v>19.391025641025642</v>
      </c>
      <c r="Q15" s="25">
        <v>18.042609853528628</v>
      </c>
      <c r="R15" s="25">
        <v>17.606943583384997</v>
      </c>
      <c r="S15" s="26">
        <v>17.180094786729857</v>
      </c>
      <c r="T15" s="26">
        <v>18.500273672687463</v>
      </c>
      <c r="U15" s="26">
        <v>20.264093448450989</v>
      </c>
      <c r="V15" s="26">
        <v>19.84375</v>
      </c>
      <c r="W15" s="26">
        <v>18.001525553012968</v>
      </c>
      <c r="X15" s="26">
        <v>15.444287729196052</v>
      </c>
      <c r="Y15" s="27">
        <v>17.162162162162161</v>
      </c>
      <c r="Z15" s="72">
        <f t="shared" si="0"/>
        <v>18.029367613137449</v>
      </c>
      <c r="AA15" s="72">
        <f t="shared" si="1"/>
        <v>1.297795878403414</v>
      </c>
    </row>
    <row r="16" spans="1:27" x14ac:dyDescent="0.2">
      <c r="A16" s="21" t="s">
        <v>14</v>
      </c>
      <c r="B16" s="28">
        <v>39.264990328820119</v>
      </c>
      <c r="C16" s="28">
        <v>39.3717277486911</v>
      </c>
      <c r="D16" s="28">
        <v>40.255591054313101</v>
      </c>
      <c r="E16" s="28">
        <v>37.92710706150342</v>
      </c>
      <c r="F16" s="28">
        <v>37.298636926889714</v>
      </c>
      <c r="G16" s="28">
        <v>39.118825100133513</v>
      </c>
      <c r="H16" s="28">
        <v>36.875800256081945</v>
      </c>
      <c r="I16" s="28">
        <v>40.378548895899051</v>
      </c>
      <c r="J16" s="28">
        <v>40.651162790697676</v>
      </c>
      <c r="K16" s="28">
        <v>38.816362053959963</v>
      </c>
      <c r="L16" s="28">
        <v>40.807914262159933</v>
      </c>
      <c r="M16" s="28">
        <v>38.897168405365129</v>
      </c>
      <c r="N16" s="28">
        <v>41.791044776119399</v>
      </c>
      <c r="O16" s="28">
        <v>40.997464074387153</v>
      </c>
      <c r="P16" s="28">
        <v>39.503205128205124</v>
      </c>
      <c r="Q16" s="28">
        <v>39.747003994673769</v>
      </c>
      <c r="R16" s="28">
        <v>40.359578425294487</v>
      </c>
      <c r="S16" s="29">
        <v>40.284360189573462</v>
      </c>
      <c r="T16" s="29">
        <v>38.533114395183361</v>
      </c>
      <c r="U16" s="29">
        <v>37.988826815642454</v>
      </c>
      <c r="V16" s="29">
        <v>38.75</v>
      </c>
      <c r="W16" s="29">
        <v>37.604881769641494</v>
      </c>
      <c r="X16" s="29">
        <v>36.671368124118473</v>
      </c>
      <c r="Y16" s="30">
        <v>32.567567567567565</v>
      </c>
      <c r="Z16" s="72">
        <f t="shared" si="0"/>
        <v>38.935927089371724</v>
      </c>
      <c r="AA16" s="72">
        <f t="shared" si="1"/>
        <v>1.9148745994519376</v>
      </c>
    </row>
    <row r="17" spans="1:27" x14ac:dyDescent="0.2">
      <c r="A17" s="31" t="s">
        <v>15</v>
      </c>
      <c r="B17" s="32">
        <v>34.622823984526114</v>
      </c>
      <c r="C17" s="32">
        <v>35.811518324607327</v>
      </c>
      <c r="D17" s="32">
        <v>36.208732694355703</v>
      </c>
      <c r="E17" s="32">
        <v>35.535307517084277</v>
      </c>
      <c r="F17" s="32">
        <v>35.068153655514251</v>
      </c>
      <c r="G17" s="32">
        <v>36.048064085447265</v>
      </c>
      <c r="H17" s="32">
        <v>34.571062740076826</v>
      </c>
      <c r="I17" s="32">
        <v>30.28391167192429</v>
      </c>
      <c r="J17" s="32">
        <v>30.790697674418606</v>
      </c>
      <c r="K17" s="32">
        <v>35.335073977371628</v>
      </c>
      <c r="L17" s="32">
        <v>34.295136026380874</v>
      </c>
      <c r="M17" s="32">
        <v>36.736214605067062</v>
      </c>
      <c r="N17" s="32">
        <v>35.240464344941955</v>
      </c>
      <c r="O17" s="32">
        <v>35.164835164835168</v>
      </c>
      <c r="P17" s="32">
        <v>34.615384615384613</v>
      </c>
      <c r="Q17" s="32">
        <v>35.752330226364847</v>
      </c>
      <c r="R17" s="32">
        <v>34.655920644761309</v>
      </c>
      <c r="S17" s="33">
        <v>36.137440758293835</v>
      </c>
      <c r="T17" s="33">
        <v>35.467980295566505</v>
      </c>
      <c r="U17" s="33">
        <v>34.179786693753172</v>
      </c>
      <c r="V17" s="33">
        <v>33.385416666666664</v>
      </c>
      <c r="W17" s="33">
        <v>36.308161708619373</v>
      </c>
      <c r="X17" s="33">
        <v>37.447108603667132</v>
      </c>
      <c r="Y17" s="34">
        <v>40.135135135135137</v>
      </c>
      <c r="Z17" s="73">
        <f t="shared" si="0"/>
        <v>35.15819424228183</v>
      </c>
      <c r="AA17" s="73">
        <f t="shared" si="1"/>
        <v>1.9403842950805779</v>
      </c>
    </row>
    <row r="18" spans="1:27" x14ac:dyDescent="0.2">
      <c r="A18" s="17" t="s">
        <v>124</v>
      </c>
      <c r="B18" s="35">
        <v>11.778359999999999</v>
      </c>
      <c r="C18" s="35">
        <v>12.160600000000001</v>
      </c>
      <c r="D18" s="35">
        <v>12.687379999999999</v>
      </c>
      <c r="E18" s="35">
        <v>12.45739</v>
      </c>
      <c r="F18" s="35">
        <v>10.196870000000001</v>
      </c>
      <c r="G18" s="35">
        <v>12.360279999999999</v>
      </c>
      <c r="H18" s="35">
        <v>10.33001</v>
      </c>
      <c r="I18" s="35">
        <v>10.61702</v>
      </c>
      <c r="J18" s="35">
        <v>11.66386</v>
      </c>
      <c r="K18" s="35">
        <v>11.38734</v>
      </c>
      <c r="L18" s="35">
        <v>13.651109999999999</v>
      </c>
      <c r="M18" s="35">
        <v>13.61952</v>
      </c>
      <c r="N18" s="35">
        <v>14.720359999999999</v>
      </c>
      <c r="O18" s="35">
        <v>13.930680000000001</v>
      </c>
      <c r="P18" s="36">
        <v>13.07987</v>
      </c>
      <c r="Q18" s="35">
        <v>14.14143</v>
      </c>
      <c r="R18" s="36">
        <v>13.31986</v>
      </c>
      <c r="S18" s="36">
        <v>14.92165</v>
      </c>
      <c r="T18" s="36">
        <v>12.78599</v>
      </c>
      <c r="U18" s="36">
        <v>13.17168</v>
      </c>
      <c r="V18" s="36">
        <v>12.254049999999999</v>
      </c>
      <c r="W18" s="36">
        <v>12.490180000000001</v>
      </c>
      <c r="X18" s="36">
        <v>9.3570799999999998</v>
      </c>
      <c r="Y18" s="40">
        <v>9.8268109999999993</v>
      </c>
      <c r="Z18" s="53">
        <f t="shared" si="0"/>
        <v>12.371224208333336</v>
      </c>
      <c r="AA18" s="53">
        <f t="shared" si="1"/>
        <v>1.5112645194836702</v>
      </c>
    </row>
    <row r="19" spans="1:27" x14ac:dyDescent="0.2">
      <c r="A19" s="37" t="s">
        <v>16</v>
      </c>
      <c r="B19" s="25">
        <v>24.536549999999998</v>
      </c>
      <c r="C19" s="25">
        <v>25.184170000000002</v>
      </c>
      <c r="D19" s="25">
        <v>25.76154</v>
      </c>
      <c r="E19" s="25">
        <v>23.815989999999999</v>
      </c>
      <c r="F19" s="25">
        <v>23.301290000000002</v>
      </c>
      <c r="G19" s="25">
        <v>25.01577</v>
      </c>
      <c r="H19" s="25">
        <v>22.879519999999999</v>
      </c>
      <c r="I19" s="25">
        <v>22.160219999999999</v>
      </c>
      <c r="J19" s="25">
        <v>22.539300000000001</v>
      </c>
      <c r="K19" s="25">
        <v>23.844570000000001</v>
      </c>
      <c r="L19" s="25">
        <v>25.008890000000001</v>
      </c>
      <c r="M19" s="25">
        <v>25.201640000000001</v>
      </c>
      <c r="N19" s="25">
        <v>26.13447</v>
      </c>
      <c r="O19" s="25">
        <v>25.624320000000001</v>
      </c>
      <c r="P19" s="26">
        <v>24.280049999999999</v>
      </c>
      <c r="Q19" s="25">
        <v>25.344190000000001</v>
      </c>
      <c r="R19" s="26">
        <v>25.02073</v>
      </c>
      <c r="S19" s="26">
        <v>25.915310000000002</v>
      </c>
      <c r="T19" s="26">
        <v>24.59319</v>
      </c>
      <c r="U19" s="26">
        <v>23.647870000000001</v>
      </c>
      <c r="V19" s="26">
        <v>22.91451</v>
      </c>
      <c r="W19" s="26">
        <v>24.087730000000001</v>
      </c>
      <c r="X19" s="26">
        <v>23.81015</v>
      </c>
      <c r="Y19" s="27">
        <v>22.591159999999999</v>
      </c>
      <c r="Z19" s="72">
        <f t="shared" si="0"/>
        <v>24.300547083333331</v>
      </c>
      <c r="AA19" s="72">
        <f t="shared" si="1"/>
        <v>1.1593040603009439</v>
      </c>
    </row>
    <row r="20" spans="1:27" x14ac:dyDescent="0.2">
      <c r="A20" s="37" t="s">
        <v>17</v>
      </c>
      <c r="B20" s="25">
        <v>39.2545</v>
      </c>
      <c r="C20" s="25">
        <v>40.427289999999999</v>
      </c>
      <c r="D20" s="25">
        <v>40.359789999999997</v>
      </c>
      <c r="E20" s="25">
        <v>39.307729999999999</v>
      </c>
      <c r="F20" s="25">
        <v>40.188380000000002</v>
      </c>
      <c r="G20" s="25">
        <v>40.39575</v>
      </c>
      <c r="H20" s="25">
        <v>38.457970000000003</v>
      </c>
      <c r="I20" s="25">
        <v>35.854819999999997</v>
      </c>
      <c r="J20" s="25">
        <v>37.597850000000001</v>
      </c>
      <c r="K20" s="25">
        <v>40.374519999999997</v>
      </c>
      <c r="L20" s="25">
        <v>39.932090000000002</v>
      </c>
      <c r="M20" s="25">
        <v>40.593589999999999</v>
      </c>
      <c r="N20" s="25">
        <v>40.763640000000002</v>
      </c>
      <c r="O20" s="25">
        <v>39.611020000000003</v>
      </c>
      <c r="P20" s="26">
        <v>40.386620000000001</v>
      </c>
      <c r="Q20" s="25">
        <v>41.017479999999999</v>
      </c>
      <c r="R20" s="26">
        <v>39.979610000000001</v>
      </c>
      <c r="S20" s="26">
        <v>40.915509999999998</v>
      </c>
      <c r="T20" s="26">
        <v>39.771599999999999</v>
      </c>
      <c r="U20" s="26">
        <v>39.609279999999998</v>
      </c>
      <c r="V20" s="26">
        <v>38.764490000000002</v>
      </c>
      <c r="W20" s="26">
        <v>40.470190000000002</v>
      </c>
      <c r="X20" s="26">
        <v>41.250680000000003</v>
      </c>
      <c r="Y20" s="27">
        <v>42.83334</v>
      </c>
      <c r="Z20" s="72">
        <f t="shared" si="0"/>
        <v>39.921572500000003</v>
      </c>
      <c r="AA20" s="72">
        <f t="shared" si="1"/>
        <v>1.3436099470205662</v>
      </c>
    </row>
    <row r="21" spans="1:27" x14ac:dyDescent="0.2">
      <c r="A21" s="37" t="s">
        <v>18</v>
      </c>
      <c r="B21" s="25">
        <v>55.859900000000003</v>
      </c>
      <c r="C21" s="25">
        <v>57.67324</v>
      </c>
      <c r="D21" s="25">
        <v>57.993310000000001</v>
      </c>
      <c r="E21" s="25">
        <v>57.765940000000001</v>
      </c>
      <c r="F21" s="25">
        <v>58.119860000000003</v>
      </c>
      <c r="G21" s="25">
        <v>59.748690000000003</v>
      </c>
      <c r="H21" s="25">
        <v>58.625979999999998</v>
      </c>
      <c r="I21" s="25">
        <v>54.660760000000003</v>
      </c>
      <c r="J21" s="25">
        <v>54.324770000000001</v>
      </c>
      <c r="K21" s="25">
        <v>57.04965</v>
      </c>
      <c r="L21" s="25">
        <v>56.247909999999997</v>
      </c>
      <c r="M21" s="25">
        <v>57.651310000000002</v>
      </c>
      <c r="N21" s="25">
        <v>58.610280000000003</v>
      </c>
      <c r="O21" s="25">
        <v>58.13259</v>
      </c>
      <c r="P21" s="26">
        <v>57.666890000000002</v>
      </c>
      <c r="Q21" s="25">
        <v>58.486449999999998</v>
      </c>
      <c r="R21" s="26">
        <v>57.060479999999998</v>
      </c>
      <c r="S21" s="26">
        <v>58.593510000000002</v>
      </c>
      <c r="T21" s="26">
        <v>58.045430000000003</v>
      </c>
      <c r="U21" s="26">
        <v>57.203409999999998</v>
      </c>
      <c r="V21" s="26">
        <v>56.702809999999999</v>
      </c>
      <c r="W21" s="26">
        <v>59.50282</v>
      </c>
      <c r="X21" s="26">
        <v>59.761659999999999</v>
      </c>
      <c r="Y21" s="27">
        <v>61.85324</v>
      </c>
      <c r="Z21" s="72">
        <f t="shared" si="0"/>
        <v>57.805870416666657</v>
      </c>
      <c r="AA21" s="72">
        <f t="shared" si="1"/>
        <v>1.6225980766752601</v>
      </c>
    </row>
    <row r="22" spans="1:27" x14ac:dyDescent="0.2">
      <c r="A22" s="31" t="s">
        <v>125</v>
      </c>
      <c r="B22" s="38">
        <v>70.31438</v>
      </c>
      <c r="C22" s="38">
        <v>71.448830000000001</v>
      </c>
      <c r="D22" s="38">
        <v>72.127170000000007</v>
      </c>
      <c r="E22" s="38">
        <v>71.794359999999998</v>
      </c>
      <c r="F22" s="38">
        <v>72.105189999999993</v>
      </c>
      <c r="G22" s="38">
        <v>74.603840000000005</v>
      </c>
      <c r="H22" s="38">
        <v>72.72945</v>
      </c>
      <c r="I22" s="38">
        <v>69.572119999999998</v>
      </c>
      <c r="J22" s="38">
        <v>70.474450000000004</v>
      </c>
      <c r="K22" s="38">
        <v>72.499809999999997</v>
      </c>
      <c r="L22" s="38">
        <v>71.939620000000005</v>
      </c>
      <c r="M22" s="38">
        <v>71.74033</v>
      </c>
      <c r="N22" s="38">
        <v>72.920079999999999</v>
      </c>
      <c r="O22" s="38">
        <v>70.940979999999996</v>
      </c>
      <c r="P22" s="39">
        <v>72.184299999999993</v>
      </c>
      <c r="Q22" s="38">
        <v>71.99315</v>
      </c>
      <c r="R22" s="39">
        <v>72.158919999999995</v>
      </c>
      <c r="S22" s="39">
        <v>73.929280000000006</v>
      </c>
      <c r="T22" s="39">
        <v>73.315259999999995</v>
      </c>
      <c r="U22" s="39">
        <v>72.139240000000001</v>
      </c>
      <c r="V22" s="39">
        <v>72.916120000000006</v>
      </c>
      <c r="W22" s="39">
        <v>76.600279999999998</v>
      </c>
      <c r="X22" s="39">
        <v>75.175989999999999</v>
      </c>
      <c r="Y22" s="41">
        <v>75.730829999999997</v>
      </c>
      <c r="Z22" s="74">
        <f t="shared" si="0"/>
        <v>72.556415833333332</v>
      </c>
      <c r="AA22" s="74">
        <f t="shared" si="1"/>
        <v>1.6829805992757034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6.7698259187620886</v>
      </c>
      <c r="C26" s="18">
        <v>6.4921465968586389</v>
      </c>
      <c r="D26" s="18">
        <v>5.9637912673056448</v>
      </c>
      <c r="E26" s="18">
        <v>11.275626423690206</v>
      </c>
      <c r="F26" s="18">
        <v>9.2936802973977688</v>
      </c>
      <c r="G26" s="18">
        <v>13.751668891855809</v>
      </c>
      <c r="H26" s="18">
        <v>18.30985915492958</v>
      </c>
      <c r="I26" s="18">
        <v>9.0431125131440595</v>
      </c>
      <c r="J26" s="18">
        <v>6.9767441860465116</v>
      </c>
      <c r="K26" s="18">
        <v>6.3533507397737168</v>
      </c>
      <c r="L26" s="18">
        <v>3.9571310799670236</v>
      </c>
      <c r="M26" s="18">
        <v>4.0983606557377046</v>
      </c>
      <c r="N26" s="18">
        <v>3.7313432835820892</v>
      </c>
      <c r="O26" s="18">
        <v>2.9585798816568047</v>
      </c>
      <c r="P26" s="18">
        <v>4.3269230769230766</v>
      </c>
      <c r="Q26" s="18">
        <v>4.3941411451398134</v>
      </c>
      <c r="R26" s="18">
        <v>5.5796652200867953</v>
      </c>
      <c r="S26" s="19">
        <v>4.3246445497630335</v>
      </c>
      <c r="T26" s="19">
        <v>5.9660645867542419</v>
      </c>
      <c r="U26" s="19">
        <v>5.7389537836465214</v>
      </c>
      <c r="V26" s="19">
        <v>6.041666666666667</v>
      </c>
      <c r="W26" s="19">
        <v>10.450038138825324</v>
      </c>
      <c r="X26" s="19">
        <v>13.681241184767279</v>
      </c>
      <c r="Y26" s="20">
        <v>10.27027027027027</v>
      </c>
      <c r="Z26" s="71">
        <f t="shared" ref="Z26:Z35" si="2">AVERAGE(B26:Y26)</f>
        <v>7.48953456306461</v>
      </c>
      <c r="AA26" s="71">
        <f t="shared" ref="AA26:AA35" si="3">STDEV(B26:Y26)</f>
        <v>3.8214874128450482</v>
      </c>
    </row>
    <row r="27" spans="1:27" x14ac:dyDescent="0.2">
      <c r="A27" s="21" t="s">
        <v>20</v>
      </c>
      <c r="B27" s="22">
        <v>5.1257253384912955</v>
      </c>
      <c r="C27" s="22">
        <v>5.340314136125655</v>
      </c>
      <c r="D27" s="22">
        <v>5.9637912673056448</v>
      </c>
      <c r="E27" s="22">
        <v>9.453302961275627</v>
      </c>
      <c r="F27" s="22">
        <v>10.90458488228005</v>
      </c>
      <c r="G27" s="22">
        <v>11.081441922563418</v>
      </c>
      <c r="H27" s="22">
        <v>10.883482714468631</v>
      </c>
      <c r="I27" s="22">
        <v>7.2555205047318623</v>
      </c>
      <c r="J27" s="22">
        <v>7.441860465116279</v>
      </c>
      <c r="K27" s="22">
        <v>6.0922541340295906</v>
      </c>
      <c r="L27" s="22">
        <v>5.4410552349546579</v>
      </c>
      <c r="M27" s="22">
        <v>3.9493293591654246</v>
      </c>
      <c r="N27" s="22">
        <v>3.6484245439469323</v>
      </c>
      <c r="O27" s="22">
        <v>4.8182586644125109</v>
      </c>
      <c r="P27" s="22">
        <v>6.0897435897435894</v>
      </c>
      <c r="Q27" s="22">
        <v>6.1917443408788282</v>
      </c>
      <c r="R27" s="22">
        <v>8.9274643521388715</v>
      </c>
      <c r="S27" s="23">
        <v>6.93127962085308</v>
      </c>
      <c r="T27" s="23">
        <v>8.3743842364532011</v>
      </c>
      <c r="U27" s="23">
        <v>7.5672930421533779</v>
      </c>
      <c r="V27" s="23">
        <v>7.6041666666666661</v>
      </c>
      <c r="W27" s="23">
        <v>10.831426392067124</v>
      </c>
      <c r="X27" s="23">
        <v>12.552891396332862</v>
      </c>
      <c r="Y27" s="24">
        <v>9.8648648648648649</v>
      </c>
      <c r="Z27" s="72">
        <f t="shared" si="2"/>
        <v>7.5972751929591675</v>
      </c>
      <c r="AA27" s="72">
        <f t="shared" si="3"/>
        <v>2.485588000908022</v>
      </c>
    </row>
    <row r="28" spans="1:27" x14ac:dyDescent="0.2">
      <c r="A28" s="21" t="s">
        <v>21</v>
      </c>
      <c r="B28" s="22">
        <v>8.8007736943907151</v>
      </c>
      <c r="C28" s="22">
        <v>8.167539267015707</v>
      </c>
      <c r="D28" s="22">
        <v>9.2651757188498394</v>
      </c>
      <c r="E28" s="22">
        <v>9.3394077448747161</v>
      </c>
      <c r="F28" s="22">
        <v>12.391573729863694</v>
      </c>
      <c r="G28" s="22">
        <v>12.683578104138851</v>
      </c>
      <c r="H28" s="22">
        <v>13.700384122919335</v>
      </c>
      <c r="I28" s="22">
        <v>11.146161934805468</v>
      </c>
      <c r="J28" s="22">
        <v>10.13953488372093</v>
      </c>
      <c r="K28" s="22">
        <v>11.314186248912097</v>
      </c>
      <c r="L28" s="22">
        <v>8.7386644682605112</v>
      </c>
      <c r="M28" s="22">
        <v>9.165424739195231</v>
      </c>
      <c r="N28" s="22">
        <v>9.2039800995024876</v>
      </c>
      <c r="O28" s="22">
        <v>9.0448013524936606</v>
      </c>
      <c r="P28" s="22">
        <v>11.858974358974358</v>
      </c>
      <c r="Q28" s="22">
        <v>11.384820239680426</v>
      </c>
      <c r="R28" s="22">
        <v>11.841289522628642</v>
      </c>
      <c r="S28" s="23">
        <v>13.388625592417061</v>
      </c>
      <c r="T28" s="23">
        <v>13.081554460864805</v>
      </c>
      <c r="U28" s="23">
        <v>13.255459624174708</v>
      </c>
      <c r="V28" s="23">
        <v>13.750000000000002</v>
      </c>
      <c r="W28" s="23">
        <v>13.043478260869565</v>
      </c>
      <c r="X28" s="23">
        <v>14.174894217207335</v>
      </c>
      <c r="Y28" s="24">
        <v>12.702702702702704</v>
      </c>
      <c r="Z28" s="72">
        <f t="shared" si="2"/>
        <v>11.315957712019285</v>
      </c>
      <c r="AA28" s="72">
        <f t="shared" si="3"/>
        <v>1.9350161352240955</v>
      </c>
    </row>
    <row r="29" spans="1:27" x14ac:dyDescent="0.2">
      <c r="A29" s="21" t="s">
        <v>22</v>
      </c>
      <c r="B29" s="25">
        <v>25.72533849129594</v>
      </c>
      <c r="C29" s="25">
        <v>28.376963350785338</v>
      </c>
      <c r="D29" s="25">
        <v>30.244941427050055</v>
      </c>
      <c r="E29" s="25">
        <v>28.701594533029613</v>
      </c>
      <c r="F29" s="25">
        <v>28.128872366790581</v>
      </c>
      <c r="G29" s="25">
        <v>30.173564753004005</v>
      </c>
      <c r="H29" s="25">
        <v>28.425096030729836</v>
      </c>
      <c r="I29" s="25">
        <v>34.069400630914828</v>
      </c>
      <c r="J29" s="25">
        <v>32</v>
      </c>
      <c r="K29" s="25">
        <v>32.201914708442125</v>
      </c>
      <c r="L29" s="25">
        <v>33.305853256389121</v>
      </c>
      <c r="M29" s="25">
        <v>33.383010432190765</v>
      </c>
      <c r="N29" s="25">
        <v>32.25538971807628</v>
      </c>
      <c r="O29" s="25">
        <v>35.587489433643285</v>
      </c>
      <c r="P29" s="25">
        <v>35.096153846153847</v>
      </c>
      <c r="Q29" s="25">
        <v>35.818908122503331</v>
      </c>
      <c r="R29" s="25">
        <v>36.763794172349655</v>
      </c>
      <c r="S29" s="26">
        <v>37.085308056872037</v>
      </c>
      <c r="T29" s="26">
        <v>35.522714833059659</v>
      </c>
      <c r="U29" s="26">
        <v>34.484509903504318</v>
      </c>
      <c r="V29" s="26">
        <v>33.802083333333336</v>
      </c>
      <c r="W29" s="26">
        <v>33.714721586575138</v>
      </c>
      <c r="X29" s="26">
        <v>30.042313117066289</v>
      </c>
      <c r="Y29" s="27">
        <v>34.189189189189193</v>
      </c>
      <c r="Z29" s="72">
        <f t="shared" si="2"/>
        <v>32.462463553872858</v>
      </c>
      <c r="AA29" s="72">
        <f t="shared" si="3"/>
        <v>3.0887026148829815</v>
      </c>
    </row>
    <row r="30" spans="1:27" x14ac:dyDescent="0.2">
      <c r="A30" s="31" t="s">
        <v>23</v>
      </c>
      <c r="B30" s="32">
        <v>53.578336557059956</v>
      </c>
      <c r="C30" s="32">
        <v>51.623036649214662</v>
      </c>
      <c r="D30" s="32">
        <v>48.562300319488813</v>
      </c>
      <c r="E30" s="32">
        <v>41.230068337129836</v>
      </c>
      <c r="F30" s="32">
        <v>39.281288723667906</v>
      </c>
      <c r="G30" s="32">
        <v>32.309746328437917</v>
      </c>
      <c r="H30" s="32">
        <v>28.681177976952625</v>
      </c>
      <c r="I30" s="32">
        <v>38.485804416403788</v>
      </c>
      <c r="J30" s="32">
        <v>43.441860465116278</v>
      </c>
      <c r="K30" s="32">
        <v>44.038294168842476</v>
      </c>
      <c r="L30" s="32">
        <v>48.557295960428689</v>
      </c>
      <c r="M30" s="32">
        <v>49.403874813710878</v>
      </c>
      <c r="N30" s="32">
        <v>51.160862354892203</v>
      </c>
      <c r="O30" s="32">
        <v>47.590870667793745</v>
      </c>
      <c r="P30" s="32">
        <v>42.628205128205124</v>
      </c>
      <c r="Q30" s="32">
        <v>42.2103861517976</v>
      </c>
      <c r="R30" s="32">
        <v>36.88778673279603</v>
      </c>
      <c r="S30" s="33">
        <v>38.270142180094787</v>
      </c>
      <c r="T30" s="33">
        <v>37.055281882868094</v>
      </c>
      <c r="U30" s="33">
        <v>38.953783646521082</v>
      </c>
      <c r="V30" s="33">
        <v>38.802083333333329</v>
      </c>
      <c r="W30" s="33">
        <v>31.960335621662857</v>
      </c>
      <c r="X30" s="33">
        <v>29.548660084626231</v>
      </c>
      <c r="Y30" s="34">
        <v>32.972972972972975</v>
      </c>
      <c r="Z30" s="73">
        <f t="shared" si="2"/>
        <v>41.134768978084075</v>
      </c>
      <c r="AA30" s="73">
        <f t="shared" si="3"/>
        <v>7.175960415907304</v>
      </c>
    </row>
    <row r="31" spans="1:27" x14ac:dyDescent="0.2">
      <c r="A31" s="17" t="s">
        <v>126</v>
      </c>
      <c r="B31" s="35">
        <v>-1.3432839999999999</v>
      </c>
      <c r="C31" s="35">
        <v>-0.8422096</v>
      </c>
      <c r="D31" s="35">
        <v>-1.2674780000000001</v>
      </c>
      <c r="E31" s="35">
        <v>-5.9541149999999998</v>
      </c>
      <c r="F31" s="35">
        <v>-4.6718450000000002</v>
      </c>
      <c r="G31" s="35">
        <v>-7.860322</v>
      </c>
      <c r="H31" s="35">
        <v>-10.767670000000001</v>
      </c>
      <c r="I31" s="35">
        <v>-3.9005010000000002</v>
      </c>
      <c r="J31" s="35">
        <v>-2.3398349999999999</v>
      </c>
      <c r="K31" s="35">
        <v>-1.382039</v>
      </c>
      <c r="L31" s="35">
        <v>0</v>
      </c>
      <c r="M31" s="35">
        <v>0.1869741</v>
      </c>
      <c r="N31" s="35">
        <v>0.23875850000000001</v>
      </c>
      <c r="O31" s="35">
        <v>0.2079723</v>
      </c>
      <c r="P31" s="36">
        <v>-0.11838319999999999</v>
      </c>
      <c r="Q31" s="35">
        <v>-0.24</v>
      </c>
      <c r="R31" s="36">
        <v>-1.6657040000000001</v>
      </c>
      <c r="S31" s="36">
        <v>-0.45317220000000002</v>
      </c>
      <c r="T31" s="36">
        <v>-1.8894580000000001</v>
      </c>
      <c r="U31" s="36">
        <v>-1.4816050000000001</v>
      </c>
      <c r="V31" s="36">
        <v>-1.6582410000000001</v>
      </c>
      <c r="W31" s="36">
        <v>-5.1684539999999997</v>
      </c>
      <c r="X31" s="36">
        <v>-6.9498660000000001</v>
      </c>
      <c r="Y31" s="40">
        <v>-5.381278</v>
      </c>
      <c r="Z31" s="53">
        <f t="shared" si="2"/>
        <v>-2.6959064624999995</v>
      </c>
      <c r="AA31" s="53">
        <f t="shared" si="3"/>
        <v>2.9706357080639685</v>
      </c>
    </row>
    <row r="32" spans="1:27" x14ac:dyDescent="0.2">
      <c r="A32" s="37" t="s">
        <v>24</v>
      </c>
      <c r="B32" s="25">
        <v>1.5779780000000001</v>
      </c>
      <c r="C32" s="25">
        <v>1.6680569999999999</v>
      </c>
      <c r="D32" s="25">
        <v>1.389222</v>
      </c>
      <c r="E32" s="25">
        <v>0.29534830000000001</v>
      </c>
      <c r="F32" s="25">
        <v>0.2257506</v>
      </c>
      <c r="G32" s="25">
        <v>0</v>
      </c>
      <c r="H32" s="25">
        <v>-1.539072</v>
      </c>
      <c r="I32" s="25">
        <v>0.7803059</v>
      </c>
      <c r="J32" s="25">
        <v>1.017501</v>
      </c>
      <c r="K32" s="25">
        <v>1.113345</v>
      </c>
      <c r="L32" s="25">
        <v>1.733957</v>
      </c>
      <c r="M32" s="25">
        <v>1.7988310000000001</v>
      </c>
      <c r="N32" s="25">
        <v>2.015307</v>
      </c>
      <c r="O32" s="25">
        <v>1.855362</v>
      </c>
      <c r="P32" s="26">
        <v>1.297787</v>
      </c>
      <c r="Q32" s="25">
        <v>1.234029</v>
      </c>
      <c r="R32" s="26">
        <v>0.87664370000000003</v>
      </c>
      <c r="S32" s="26">
        <v>1.0267310000000001</v>
      </c>
      <c r="T32" s="26">
        <v>0.79608389999999996</v>
      </c>
      <c r="U32" s="26">
        <v>0.90656999999999999</v>
      </c>
      <c r="V32" s="26">
        <v>0.84168529999999997</v>
      </c>
      <c r="W32" s="26">
        <v>0.27729569999999998</v>
      </c>
      <c r="X32" s="26">
        <v>-0.4175085</v>
      </c>
      <c r="Y32" s="27">
        <v>0.33294780000000002</v>
      </c>
      <c r="Z32" s="72">
        <f t="shared" si="2"/>
        <v>0.87933990416666641</v>
      </c>
      <c r="AA32" s="72">
        <f t="shared" si="3"/>
        <v>0.81660486939132726</v>
      </c>
    </row>
    <row r="33" spans="1:28" x14ac:dyDescent="0.2">
      <c r="A33" s="37" t="s">
        <v>25</v>
      </c>
      <c r="B33" s="25">
        <v>5.6022410000000002</v>
      </c>
      <c r="C33" s="25">
        <v>5.3537049999999997</v>
      </c>
      <c r="D33" s="25">
        <v>4.8777739999999996</v>
      </c>
      <c r="E33" s="25">
        <v>3.7858420000000002</v>
      </c>
      <c r="F33" s="25">
        <v>3.2127539999999999</v>
      </c>
      <c r="G33" s="25">
        <v>2.5769510000000002</v>
      </c>
      <c r="H33" s="25">
        <v>1.862339</v>
      </c>
      <c r="I33" s="25">
        <v>3.341923</v>
      </c>
      <c r="J33" s="25">
        <v>4.0008140000000001</v>
      </c>
      <c r="K33" s="25">
        <v>3.9615680000000002</v>
      </c>
      <c r="L33" s="25">
        <v>4.7969809999999997</v>
      </c>
      <c r="M33" s="25">
        <v>4.9539239999999998</v>
      </c>
      <c r="N33" s="25">
        <v>5.1318989999999998</v>
      </c>
      <c r="O33" s="25">
        <v>4.7174100000000001</v>
      </c>
      <c r="P33" s="26">
        <v>4.1336820000000003</v>
      </c>
      <c r="Q33" s="25">
        <v>3.9623300000000001</v>
      </c>
      <c r="R33" s="26">
        <v>3.2736689999999999</v>
      </c>
      <c r="S33" s="26">
        <v>3.4601679999999999</v>
      </c>
      <c r="T33" s="26">
        <v>3.1414360000000001</v>
      </c>
      <c r="U33" s="26">
        <v>3.3417759999999999</v>
      </c>
      <c r="V33" s="26">
        <v>3.2645870000000001</v>
      </c>
      <c r="W33" s="26">
        <v>2.3819840000000001</v>
      </c>
      <c r="X33" s="26">
        <v>2.0123880000000001</v>
      </c>
      <c r="Y33" s="27">
        <v>2.5805370000000001</v>
      </c>
      <c r="Z33" s="72">
        <f t="shared" si="2"/>
        <v>3.7386950833333334</v>
      </c>
      <c r="AA33" s="72">
        <f t="shared" si="3"/>
        <v>1.0570723195820217</v>
      </c>
    </row>
    <row r="34" spans="1:28" x14ac:dyDescent="0.2">
      <c r="A34" s="37" t="s">
        <v>26</v>
      </c>
      <c r="B34" s="25">
        <v>10.53326</v>
      </c>
      <c r="C34" s="25">
        <v>10.09693</v>
      </c>
      <c r="D34" s="25">
        <v>9.7413799999999995</v>
      </c>
      <c r="E34" s="25">
        <v>8.5876629999999992</v>
      </c>
      <c r="F34" s="25">
        <v>8.0273690000000002</v>
      </c>
      <c r="G34" s="25">
        <v>6.4948480000000002</v>
      </c>
      <c r="H34" s="25">
        <v>5.7430099999999999</v>
      </c>
      <c r="I34" s="25">
        <v>7.0050869999999996</v>
      </c>
      <c r="J34" s="25">
        <v>8.2519910000000003</v>
      </c>
      <c r="K34" s="25">
        <v>8.7416070000000001</v>
      </c>
      <c r="L34" s="25">
        <v>8.6676529999999996</v>
      </c>
      <c r="M34" s="25">
        <v>9.3594729999999995</v>
      </c>
      <c r="N34" s="25">
        <v>9.2118559999999992</v>
      </c>
      <c r="O34" s="25">
        <v>8.5399449999999995</v>
      </c>
      <c r="P34" s="26">
        <v>7.8649630000000004</v>
      </c>
      <c r="Q34" s="25">
        <v>7.7391819999999996</v>
      </c>
      <c r="R34" s="26">
        <v>7.2177009999999999</v>
      </c>
      <c r="S34" s="26">
        <v>7.1909879999999999</v>
      </c>
      <c r="T34" s="26">
        <v>7.2728780000000004</v>
      </c>
      <c r="U34" s="26">
        <v>7.3729930000000001</v>
      </c>
      <c r="V34" s="26">
        <v>7.5765279999999997</v>
      </c>
      <c r="W34" s="26">
        <v>6.2616100000000001</v>
      </c>
      <c r="X34" s="26">
        <v>5.9734369999999997</v>
      </c>
      <c r="Y34" s="27">
        <v>6.5275530000000002</v>
      </c>
      <c r="Z34" s="72">
        <f t="shared" si="2"/>
        <v>7.9166627083333339</v>
      </c>
      <c r="AA34" s="72">
        <f t="shared" si="3"/>
        <v>1.2987319128269519</v>
      </c>
    </row>
    <row r="35" spans="1:28" x14ac:dyDescent="0.2">
      <c r="A35" s="31" t="s">
        <v>127</v>
      </c>
      <c r="B35" s="38">
        <v>16.529810000000001</v>
      </c>
      <c r="C35" s="38">
        <v>16.146270000000001</v>
      </c>
      <c r="D35" s="38">
        <v>17.050149999999999</v>
      </c>
      <c r="E35" s="38">
        <v>13.65766</v>
      </c>
      <c r="F35" s="38">
        <v>14.10313</v>
      </c>
      <c r="G35" s="38">
        <v>13.123710000000001</v>
      </c>
      <c r="H35" s="38">
        <v>10.745229999999999</v>
      </c>
      <c r="I35" s="38">
        <v>11.66389</v>
      </c>
      <c r="J35" s="38">
        <v>13.10744</v>
      </c>
      <c r="K35" s="38">
        <v>13.22034</v>
      </c>
      <c r="L35" s="38">
        <v>14.28411</v>
      </c>
      <c r="M35" s="38">
        <v>13.84018</v>
      </c>
      <c r="N35" s="38">
        <v>13.8413</v>
      </c>
      <c r="O35" s="38">
        <v>13.57868</v>
      </c>
      <c r="P35" s="39">
        <v>13.414339999999999</v>
      </c>
      <c r="Q35" s="38">
        <v>12.343529999999999</v>
      </c>
      <c r="R35" s="39">
        <v>12.255229999999999</v>
      </c>
      <c r="S35" s="39">
        <v>12.05124</v>
      </c>
      <c r="T35" s="39">
        <v>12.27782</v>
      </c>
      <c r="U35" s="39">
        <v>12.71542</v>
      </c>
      <c r="V35" s="39">
        <v>12.889139999999999</v>
      </c>
      <c r="W35" s="39">
        <v>11.40985</v>
      </c>
      <c r="X35" s="39">
        <v>10.503349999999999</v>
      </c>
      <c r="Y35" s="41">
        <v>11.052070000000001</v>
      </c>
      <c r="Z35" s="74">
        <f t="shared" si="2"/>
        <v>13.158495416666668</v>
      </c>
      <c r="AA35" s="74">
        <f t="shared" si="3"/>
        <v>1.68599630684514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-12.10094</v>
      </c>
      <c r="C40" s="25">
        <v>-10.015689999999999</v>
      </c>
      <c r="D40" s="25">
        <v>-15.62973</v>
      </c>
      <c r="E40" s="25">
        <v>-16.474720000000001</v>
      </c>
      <c r="F40" s="25">
        <v>-22.290900000000001</v>
      </c>
      <c r="G40" s="25">
        <v>-34.690489999999997</v>
      </c>
      <c r="H40" s="25">
        <v>-28.334029999999998</v>
      </c>
      <c r="I40" s="25">
        <v>-14.40096</v>
      </c>
      <c r="J40" s="25">
        <v>-11.57973</v>
      </c>
      <c r="K40" s="25">
        <v>-8.4872999999999994</v>
      </c>
      <c r="L40" s="25">
        <v>-4.6890770000000002</v>
      </c>
      <c r="M40" s="25">
        <v>-5.2677699999999996</v>
      </c>
      <c r="N40" s="25">
        <v>-3.229527</v>
      </c>
      <c r="O40" s="25">
        <v>-5.8144840000000002</v>
      </c>
      <c r="P40" s="25">
        <v>-5.9873440000000002</v>
      </c>
      <c r="Q40" s="25">
        <v>-10.083600000000001</v>
      </c>
      <c r="R40" s="25">
        <v>-7.2254820000000004</v>
      </c>
      <c r="S40" s="25">
        <v>-12.31836</v>
      </c>
      <c r="T40" s="18">
        <v>-10.09187</v>
      </c>
      <c r="U40" s="18">
        <v>-9.5553819999999998</v>
      </c>
      <c r="V40" s="18">
        <v>-14.63964</v>
      </c>
      <c r="W40" s="18">
        <v>-23.70391</v>
      </c>
      <c r="X40" s="20">
        <v>-25.715699999999998</v>
      </c>
      <c r="Z40" s="75">
        <f>AVERAGE(A40:X40)</f>
        <v>-13.579418956521739</v>
      </c>
      <c r="AA40" s="71">
        <f>STDEV(A40:X40)</f>
        <v>8.268163526726072</v>
      </c>
      <c r="AB40" s="47"/>
    </row>
    <row r="41" spans="1:28" x14ac:dyDescent="0.2">
      <c r="A41" s="48" t="s">
        <v>118</v>
      </c>
      <c r="B41" s="28">
        <v>-1.8209409999999999</v>
      </c>
      <c r="C41" s="28">
        <v>-0.97619460000000002</v>
      </c>
      <c r="D41" s="28">
        <v>-5.001468</v>
      </c>
      <c r="E41" s="28">
        <v>-8.1073319999999995</v>
      </c>
      <c r="F41" s="28">
        <v>-10.67362</v>
      </c>
      <c r="G41" s="28">
        <v>-16.896049999999999</v>
      </c>
      <c r="H41" s="28">
        <v>-14.97903</v>
      </c>
      <c r="I41" s="28">
        <v>-4.4262569999999997</v>
      </c>
      <c r="J41" s="28">
        <v>-2.424302</v>
      </c>
      <c r="K41" s="28">
        <v>-1.105898</v>
      </c>
      <c r="L41" s="28">
        <v>0.47258050000000001</v>
      </c>
      <c r="M41" s="28">
        <v>0.2498158</v>
      </c>
      <c r="N41" s="28">
        <v>0.39730320000000002</v>
      </c>
      <c r="O41" s="28">
        <v>-5.5912099999999999E-2</v>
      </c>
      <c r="P41" s="28">
        <v>0</v>
      </c>
      <c r="Q41" s="28">
        <v>-2.3826329999999998</v>
      </c>
      <c r="R41" s="28">
        <v>-0.86259969999999997</v>
      </c>
      <c r="S41" s="28">
        <v>-2.706318</v>
      </c>
      <c r="T41" s="25">
        <v>-2.7439559999999998</v>
      </c>
      <c r="U41" s="25">
        <v>-3.1268370000000001</v>
      </c>
      <c r="V41" s="25">
        <v>-5.3698069999999998</v>
      </c>
      <c r="W41" s="25">
        <v>-11.6852</v>
      </c>
      <c r="X41" s="27">
        <v>-10.97682</v>
      </c>
      <c r="Z41" s="76">
        <f>AVERAGE(A41:X41)</f>
        <v>-4.5739772130434773</v>
      </c>
      <c r="AA41" s="77">
        <f>STDEV(A41:X41)</f>
        <v>5.1418813014352418</v>
      </c>
    </row>
    <row r="42" spans="1:28" x14ac:dyDescent="0.2">
      <c r="A42" s="49" t="s">
        <v>119</v>
      </c>
      <c r="B42" s="32">
        <v>2.5073759999999998</v>
      </c>
      <c r="C42" s="32">
        <v>2.2311890000000001</v>
      </c>
      <c r="D42" s="32">
        <v>0.63469679999999995</v>
      </c>
      <c r="E42" s="32">
        <v>-0.70645170000000002</v>
      </c>
      <c r="F42" s="32">
        <v>-2.4649990000000002</v>
      </c>
      <c r="G42" s="32">
        <v>-5.5766220000000004</v>
      </c>
      <c r="H42" s="32">
        <v>-2.491628</v>
      </c>
      <c r="I42" s="32">
        <v>0.83606040000000004</v>
      </c>
      <c r="J42" s="32">
        <v>1.523639</v>
      </c>
      <c r="K42" s="32">
        <v>1.903411</v>
      </c>
      <c r="L42" s="32">
        <v>2.8125439999999999</v>
      </c>
      <c r="M42" s="32">
        <v>2.9688270000000001</v>
      </c>
      <c r="N42" s="32">
        <v>3.1691780000000001</v>
      </c>
      <c r="O42" s="32">
        <v>2.2086420000000002</v>
      </c>
      <c r="P42" s="32">
        <v>1.9133450000000001</v>
      </c>
      <c r="Q42" s="32">
        <v>1.3832100000000001</v>
      </c>
      <c r="R42" s="32">
        <v>1.32073</v>
      </c>
      <c r="S42" s="32">
        <v>0.95057029999999998</v>
      </c>
      <c r="T42" s="32">
        <v>1.149718</v>
      </c>
      <c r="U42" s="32">
        <v>1.1127419999999999</v>
      </c>
      <c r="V42" s="32">
        <v>0.50595849999999998</v>
      </c>
      <c r="W42" s="32">
        <v>-2.269428</v>
      </c>
      <c r="X42" s="34">
        <v>-2.9342869999999999</v>
      </c>
      <c r="Z42" s="78">
        <f>AVERAGE(A42:X42)</f>
        <v>0.55167049130434787</v>
      </c>
      <c r="AA42" s="73">
        <f>STDEV(A42:X42)</f>
        <v>2.2526589863810753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-14.166743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-4.9817713374999997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13.751763046544429</v>
      </c>
      <c r="C50" s="20">
        <v>13.513513513513514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6.8406205923836394</v>
      </c>
      <c r="C51" s="63">
        <v>7.0270270270270272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MIN(B40:X40)</f>
        <v>-34.690489999999997</v>
      </c>
      <c r="F54" s="3"/>
      <c r="G54" s="103" t="s">
        <v>71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+W40</f>
        <v>-23.70391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MIN(B41:X41)</f>
        <v>-16.896049999999999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+W41</f>
        <v>-11.6852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MIN(B42:X42)</f>
        <v>-5.5766220000000004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+W42</f>
        <v>-2.269428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42.456479690522244</v>
      </c>
      <c r="C60" s="18">
        <v>38.53403141361256</v>
      </c>
      <c r="D60" s="18">
        <v>40.681576144834928</v>
      </c>
      <c r="E60" s="18">
        <v>40.888382687927106</v>
      </c>
      <c r="F60" s="18">
        <v>43.246592317224284</v>
      </c>
      <c r="G60" s="18">
        <v>40.987983978638184</v>
      </c>
      <c r="H60" s="18">
        <v>44.43021766965429</v>
      </c>
      <c r="I60" s="18">
        <v>47.84437434279706</v>
      </c>
      <c r="J60" s="18">
        <v>46.139534883720927</v>
      </c>
      <c r="K60" s="18">
        <v>41.079199303742385</v>
      </c>
      <c r="L60" s="18">
        <v>41.05523495465787</v>
      </c>
      <c r="M60" s="18">
        <v>39.791356184798808</v>
      </c>
      <c r="N60" s="18">
        <v>40.049751243781095</v>
      </c>
      <c r="O60" s="18">
        <v>41.42011834319527</v>
      </c>
      <c r="P60" s="19">
        <v>40.945512820512818</v>
      </c>
      <c r="Q60" s="18">
        <v>39.813581890812252</v>
      </c>
      <c r="R60" s="19">
        <v>40.545567265964046</v>
      </c>
      <c r="S60" s="19">
        <v>40.343601895734601</v>
      </c>
      <c r="T60" s="19">
        <v>41.817186644772853</v>
      </c>
      <c r="U60" s="19">
        <v>42.864398171660739</v>
      </c>
      <c r="V60" s="19">
        <v>43.4375</v>
      </c>
      <c r="W60" s="19">
        <v>40.655987795575896</v>
      </c>
      <c r="X60" s="19">
        <v>39.84485190409027</v>
      </c>
      <c r="Y60" s="20">
        <v>38.648648648648646</v>
      </c>
      <c r="Z60" s="71">
        <f>AVERAGE(B60:Y60)</f>
        <v>41.563402924869955</v>
      </c>
      <c r="AA60" s="71">
        <f>STDEV(B60:Y60)</f>
        <v>2.2110032813781779</v>
      </c>
    </row>
    <row r="61" spans="1:27" x14ac:dyDescent="0.2">
      <c r="A61" s="60" t="s">
        <v>68</v>
      </c>
      <c r="B61" s="61">
        <v>15.377176015473887</v>
      </c>
      <c r="C61" s="61">
        <v>14.031413612565444</v>
      </c>
      <c r="D61" s="61">
        <v>13.951011714589988</v>
      </c>
      <c r="E61" s="61">
        <v>14.692482915717539</v>
      </c>
      <c r="F61" s="61">
        <v>16.232961586121437</v>
      </c>
      <c r="G61" s="61">
        <v>14.552736982643525</v>
      </c>
      <c r="H61" s="61">
        <v>17.797695262483995</v>
      </c>
      <c r="I61" s="61">
        <v>18.191377497371189</v>
      </c>
      <c r="J61" s="61">
        <v>16.930232558139537</v>
      </c>
      <c r="K61" s="61">
        <v>15.926892950391643</v>
      </c>
      <c r="L61" s="61">
        <v>13.272877164056061</v>
      </c>
      <c r="M61" s="61">
        <v>14.232488822652755</v>
      </c>
      <c r="N61" s="61">
        <v>11.5257048092869</v>
      </c>
      <c r="O61" s="61">
        <v>12.848689771766693</v>
      </c>
      <c r="P61" s="62">
        <v>13.862179487179487</v>
      </c>
      <c r="Q61" s="61">
        <v>13.382157123834887</v>
      </c>
      <c r="R61" s="62">
        <v>14.197148171109733</v>
      </c>
      <c r="S61" s="62">
        <v>12.440758293838861</v>
      </c>
      <c r="T61" s="62">
        <v>14.230979748221129</v>
      </c>
      <c r="U61" s="62">
        <v>14.779075672930423</v>
      </c>
      <c r="V61" s="62">
        <v>16.40625</v>
      </c>
      <c r="W61" s="62">
        <v>14.797864225781845</v>
      </c>
      <c r="X61" s="62">
        <v>17.277856135401976</v>
      </c>
      <c r="Y61" s="63">
        <v>16.621621621621621</v>
      </c>
      <c r="Z61" s="77">
        <f>AVERAGE(B61:Y61)</f>
        <v>14.898318005965857</v>
      </c>
      <c r="AA61" s="77">
        <f>STDEV(B61:Y61)</f>
        <v>1.7219616156767272</v>
      </c>
    </row>
    <row r="62" spans="1:27" x14ac:dyDescent="0.2">
      <c r="A62" s="31" t="s">
        <v>69</v>
      </c>
      <c r="B62" s="32">
        <v>5.6092843326885884</v>
      </c>
      <c r="C62" s="32">
        <v>5.1308900523560208</v>
      </c>
      <c r="D62" s="32">
        <v>4.7923322683706067</v>
      </c>
      <c r="E62" s="32">
        <v>5.3530751708428248</v>
      </c>
      <c r="F62" s="32">
        <v>6.0718711276332087</v>
      </c>
      <c r="G62" s="32">
        <v>4.9399198931909218</v>
      </c>
      <c r="H62" s="32">
        <v>6.2740076824583868</v>
      </c>
      <c r="I62" s="32">
        <v>4.8370136698212409</v>
      </c>
      <c r="J62" s="32">
        <v>4.6511627906976747</v>
      </c>
      <c r="K62" s="32">
        <v>4.5256744995648388</v>
      </c>
      <c r="L62" s="32">
        <v>4.3693322341302556</v>
      </c>
      <c r="M62" s="32">
        <v>4.5454545454545459</v>
      </c>
      <c r="N62" s="32">
        <v>4.1459369817578775</v>
      </c>
      <c r="O62" s="32">
        <v>4.1420118343195274</v>
      </c>
      <c r="P62" s="33">
        <v>3.6858974358974361</v>
      </c>
      <c r="Q62" s="32">
        <v>3.8615179760319571</v>
      </c>
      <c r="R62" s="33">
        <v>4.5877247365158089</v>
      </c>
      <c r="S62" s="33">
        <v>3.7914691943127963</v>
      </c>
      <c r="T62" s="33">
        <v>4.7071702244116036</v>
      </c>
      <c r="U62" s="33">
        <v>4.3676993397663786</v>
      </c>
      <c r="V62" s="33">
        <v>5.46875</v>
      </c>
      <c r="W62" s="33">
        <v>5.3394355453852027</v>
      </c>
      <c r="X62" s="33">
        <v>7.1227080394922426</v>
      </c>
      <c r="Y62" s="34">
        <v>7.1621621621621623</v>
      </c>
      <c r="Z62" s="73">
        <f>AVERAGE(B62:Y62)</f>
        <v>4.9784375723859204</v>
      </c>
      <c r="AA62" s="73">
        <f>STDEV(B62:Y62)</f>
        <v>0.94221327946179156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89</v>
      </c>
      <c r="C3" s="87"/>
      <c r="D3" s="88"/>
      <c r="E3" s="3"/>
      <c r="F3" s="5" t="s">
        <v>1</v>
      </c>
      <c r="G3" s="5"/>
      <c r="H3" s="101" t="s">
        <v>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77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424</v>
      </c>
      <c r="C8" s="70">
        <v>437</v>
      </c>
      <c r="D8" s="70">
        <v>433</v>
      </c>
      <c r="E8" s="70">
        <v>431</v>
      </c>
      <c r="F8" s="70">
        <v>411</v>
      </c>
      <c r="G8" s="70">
        <v>377</v>
      </c>
      <c r="H8" s="70">
        <v>360</v>
      </c>
      <c r="I8" s="70">
        <v>411</v>
      </c>
      <c r="J8" s="70">
        <v>485</v>
      </c>
      <c r="K8" s="70">
        <v>493</v>
      </c>
      <c r="L8" s="70">
        <v>512</v>
      </c>
      <c r="M8" s="70">
        <v>554</v>
      </c>
      <c r="N8" s="70">
        <v>500</v>
      </c>
      <c r="O8" s="70">
        <v>474</v>
      </c>
      <c r="P8" s="70">
        <v>487</v>
      </c>
      <c r="Q8" s="70">
        <v>526</v>
      </c>
      <c r="R8" s="70">
        <v>568</v>
      </c>
      <c r="S8" s="70">
        <v>596</v>
      </c>
      <c r="T8" s="68">
        <v>661</v>
      </c>
      <c r="U8" s="68">
        <v>701</v>
      </c>
      <c r="V8" s="68">
        <v>721</v>
      </c>
      <c r="W8" s="68">
        <v>592</v>
      </c>
      <c r="X8" s="68">
        <v>563</v>
      </c>
      <c r="Y8" s="67">
        <v>436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5.1886792452830193</v>
      </c>
      <c r="C12" s="18">
        <v>3.2036613272311212</v>
      </c>
      <c r="D12" s="18">
        <v>3.4642032332563506</v>
      </c>
      <c r="E12" s="18">
        <v>4.1763341067285378</v>
      </c>
      <c r="F12" s="18">
        <v>4.6228710462287106</v>
      </c>
      <c r="G12" s="18">
        <v>5.0397877984084882</v>
      </c>
      <c r="H12" s="18">
        <v>7.2222222222222214</v>
      </c>
      <c r="I12" s="18">
        <v>4.6228710462287106</v>
      </c>
      <c r="J12" s="18">
        <v>3.5051546391752577</v>
      </c>
      <c r="K12" s="18">
        <v>3.0425963488843815</v>
      </c>
      <c r="L12" s="18">
        <v>4.1015625</v>
      </c>
      <c r="M12" s="18">
        <v>3.0685920577617329</v>
      </c>
      <c r="N12" s="18">
        <v>4.3999999999999995</v>
      </c>
      <c r="O12" s="18">
        <v>3.5864978902953584</v>
      </c>
      <c r="P12" s="18">
        <v>3.2854209445585218</v>
      </c>
      <c r="Q12" s="18">
        <v>3.2319391634980987</v>
      </c>
      <c r="R12" s="18">
        <v>4.225352112676056</v>
      </c>
      <c r="S12" s="19">
        <v>4.5302013422818792</v>
      </c>
      <c r="T12" s="19">
        <v>3.9334341906202726</v>
      </c>
      <c r="U12" s="19">
        <v>2.8530670470756063</v>
      </c>
      <c r="V12" s="19">
        <v>3.7447988904299581</v>
      </c>
      <c r="W12" s="19">
        <v>4.8986486486486482</v>
      </c>
      <c r="X12" s="19">
        <v>6.3943161634103021</v>
      </c>
      <c r="Y12" s="20">
        <v>5.0458715596330279</v>
      </c>
      <c r="Z12" s="71">
        <f t="shared" ref="Z12:Z22" si="0">AVERAGE(B12:Y12)</f>
        <v>4.2245034801890116</v>
      </c>
      <c r="AA12" s="71">
        <f t="shared" ref="AA12:AA22" si="1">STDEV(B12:Y12)</f>
        <v>1.067654579311059</v>
      </c>
    </row>
    <row r="13" spans="1:27" x14ac:dyDescent="0.2">
      <c r="A13" s="21" t="s">
        <v>11</v>
      </c>
      <c r="B13" s="22">
        <v>3.5377358490566038</v>
      </c>
      <c r="C13" s="22">
        <v>1.3729977116704806</v>
      </c>
      <c r="D13" s="22">
        <v>1.3856812933025404</v>
      </c>
      <c r="E13" s="22">
        <v>1.3921113689095126</v>
      </c>
      <c r="F13" s="22">
        <v>2.4330900243309004</v>
      </c>
      <c r="G13" s="22">
        <v>2.6525198938992043</v>
      </c>
      <c r="H13" s="22">
        <v>1.3888888888888888</v>
      </c>
      <c r="I13" s="22">
        <v>1.2165450121654502</v>
      </c>
      <c r="J13" s="22">
        <v>1.6494845360824744</v>
      </c>
      <c r="K13" s="22">
        <v>0.81135902636916835</v>
      </c>
      <c r="L13" s="22">
        <v>0.78125</v>
      </c>
      <c r="M13" s="22">
        <v>0.90252707581227432</v>
      </c>
      <c r="N13" s="22">
        <v>0.4</v>
      </c>
      <c r="O13" s="22">
        <v>1.0548523206751055</v>
      </c>
      <c r="P13" s="22">
        <v>1.2320328542094456</v>
      </c>
      <c r="Q13" s="22">
        <v>0.95057034220532322</v>
      </c>
      <c r="R13" s="22">
        <v>1.7605633802816902</v>
      </c>
      <c r="S13" s="23">
        <v>1.5100671140939599</v>
      </c>
      <c r="T13" s="23">
        <v>2.118003025718608</v>
      </c>
      <c r="U13" s="23">
        <v>2.4251069900142657</v>
      </c>
      <c r="V13" s="23">
        <v>1.1095700416088765</v>
      </c>
      <c r="W13" s="23">
        <v>2.3648648648648649</v>
      </c>
      <c r="X13" s="23">
        <v>1.9538188277087036</v>
      </c>
      <c r="Y13" s="24">
        <v>1.3761467889908259</v>
      </c>
      <c r="Z13" s="72">
        <f t="shared" si="0"/>
        <v>1.5741578012857984</v>
      </c>
      <c r="AA13" s="72">
        <f t="shared" si="1"/>
        <v>0.72027526757803106</v>
      </c>
    </row>
    <row r="14" spans="1:27" x14ac:dyDescent="0.2">
      <c r="A14" s="21" t="s">
        <v>12</v>
      </c>
      <c r="B14" s="22">
        <v>1.6509433962264151</v>
      </c>
      <c r="C14" s="22">
        <v>2.2883295194508007</v>
      </c>
      <c r="D14" s="22">
        <v>0.92378752886836024</v>
      </c>
      <c r="E14" s="22">
        <v>2.0881670533642689</v>
      </c>
      <c r="F14" s="22">
        <v>2.4330900243309004</v>
      </c>
      <c r="G14" s="22">
        <v>4.5092838196286467</v>
      </c>
      <c r="H14" s="22">
        <v>3.8888888888888888</v>
      </c>
      <c r="I14" s="22">
        <v>3.4063260340632602</v>
      </c>
      <c r="J14" s="22">
        <v>2.6804123711340204</v>
      </c>
      <c r="K14" s="22">
        <v>0.6085192697768762</v>
      </c>
      <c r="L14" s="22">
        <v>1.953125</v>
      </c>
      <c r="M14" s="22">
        <v>2.1660649819494582</v>
      </c>
      <c r="N14" s="22">
        <v>1</v>
      </c>
      <c r="O14" s="22">
        <v>2.3206751054852321</v>
      </c>
      <c r="P14" s="22">
        <v>2.4640657084188913</v>
      </c>
      <c r="Q14" s="22">
        <v>4.752851711026616</v>
      </c>
      <c r="R14" s="22">
        <v>1.7605633802816902</v>
      </c>
      <c r="S14" s="23">
        <v>3.1879194630872485</v>
      </c>
      <c r="T14" s="23">
        <v>2.2692889561270801</v>
      </c>
      <c r="U14" s="23">
        <v>2.1398002853067046</v>
      </c>
      <c r="V14" s="23">
        <v>2.6352288488210815</v>
      </c>
      <c r="W14" s="23">
        <v>2.3648648648648649</v>
      </c>
      <c r="X14" s="23">
        <v>3.197158081705151</v>
      </c>
      <c r="Y14" s="24">
        <v>5.5045871559633035</v>
      </c>
      <c r="Z14" s="72">
        <f t="shared" si="0"/>
        <v>2.591414227032073</v>
      </c>
      <c r="AA14" s="72">
        <f t="shared" si="1"/>
        <v>1.1821875267693358</v>
      </c>
    </row>
    <row r="15" spans="1:27" x14ac:dyDescent="0.2">
      <c r="A15" s="21" t="s">
        <v>13</v>
      </c>
      <c r="B15" s="25">
        <v>9.9056603773584904</v>
      </c>
      <c r="C15" s="25">
        <v>9.610983981693364</v>
      </c>
      <c r="D15" s="25">
        <v>9.2378752886836022</v>
      </c>
      <c r="E15" s="25">
        <v>13.68909512761021</v>
      </c>
      <c r="F15" s="25">
        <v>13.868613138686131</v>
      </c>
      <c r="G15" s="25">
        <v>16.710875331564985</v>
      </c>
      <c r="H15" s="25">
        <v>15</v>
      </c>
      <c r="I15" s="25">
        <v>16.545012165450121</v>
      </c>
      <c r="J15" s="25">
        <v>13.814432989690722</v>
      </c>
      <c r="K15" s="25">
        <v>12.57606490872211</v>
      </c>
      <c r="L15" s="25">
        <v>11.9140625</v>
      </c>
      <c r="M15" s="25">
        <v>12.093862815884476</v>
      </c>
      <c r="N15" s="25">
        <v>12</v>
      </c>
      <c r="O15" s="25">
        <v>14.978902953586498</v>
      </c>
      <c r="P15" s="25">
        <v>14.37371663244353</v>
      </c>
      <c r="Q15" s="25">
        <v>12.737642585551331</v>
      </c>
      <c r="R15" s="25">
        <v>17.253521126760564</v>
      </c>
      <c r="S15" s="26">
        <v>15.436241610738255</v>
      </c>
      <c r="T15" s="26">
        <v>16.338880484114977</v>
      </c>
      <c r="U15" s="26">
        <v>20.114122681883025</v>
      </c>
      <c r="V15" s="26">
        <v>18.8626907073509</v>
      </c>
      <c r="W15" s="26">
        <v>18.75</v>
      </c>
      <c r="X15" s="26">
        <v>19.182948490230906</v>
      </c>
      <c r="Y15" s="27">
        <v>13.073394495412844</v>
      </c>
      <c r="Z15" s="72">
        <f t="shared" si="0"/>
        <v>14.502858349725711</v>
      </c>
      <c r="AA15" s="72">
        <f t="shared" si="1"/>
        <v>3.0484836823325439</v>
      </c>
    </row>
    <row r="16" spans="1:27" x14ac:dyDescent="0.2">
      <c r="A16" s="21" t="s">
        <v>14</v>
      </c>
      <c r="B16" s="28">
        <v>35.849056603773583</v>
      </c>
      <c r="C16" s="28">
        <v>38.901601830663616</v>
      </c>
      <c r="D16" s="28">
        <v>42.032332563510394</v>
      </c>
      <c r="E16" s="28">
        <v>38.747099767981439</v>
      </c>
      <c r="F16" s="28">
        <v>41.849148418491481</v>
      </c>
      <c r="G16" s="28">
        <v>37.665782493368702</v>
      </c>
      <c r="H16" s="28">
        <v>40.833333333333336</v>
      </c>
      <c r="I16" s="28">
        <v>41.119221411192214</v>
      </c>
      <c r="J16" s="28">
        <v>42.268041237113401</v>
      </c>
      <c r="K16" s="28">
        <v>39.148073022312374</v>
      </c>
      <c r="L16" s="28">
        <v>39.0625</v>
      </c>
      <c r="M16" s="28">
        <v>41.516245487364621</v>
      </c>
      <c r="N16" s="28">
        <v>41.4</v>
      </c>
      <c r="O16" s="28">
        <v>41.983122362869196</v>
      </c>
      <c r="P16" s="28">
        <v>39.835728952772072</v>
      </c>
      <c r="Q16" s="28">
        <v>40.114068441064639</v>
      </c>
      <c r="R16" s="28">
        <v>37.147887323943664</v>
      </c>
      <c r="S16" s="29">
        <v>38.758389261744966</v>
      </c>
      <c r="T16" s="29">
        <v>43.116490166414522</v>
      </c>
      <c r="U16" s="29">
        <v>40.085592011412267</v>
      </c>
      <c r="V16" s="29">
        <v>40.221914008321775</v>
      </c>
      <c r="W16" s="29">
        <v>36.655405405405403</v>
      </c>
      <c r="X16" s="29">
        <v>34.991119005328599</v>
      </c>
      <c r="Y16" s="30">
        <v>38.761467889908261</v>
      </c>
      <c r="Z16" s="72">
        <f t="shared" si="0"/>
        <v>39.66931754159544</v>
      </c>
      <c r="AA16" s="72">
        <f t="shared" si="1"/>
        <v>2.1321799792324527</v>
      </c>
    </row>
    <row r="17" spans="1:27" x14ac:dyDescent="0.2">
      <c r="A17" s="31" t="s">
        <v>15</v>
      </c>
      <c r="B17" s="32">
        <v>43.867924528301891</v>
      </c>
      <c r="C17" s="32">
        <v>44.622425629290618</v>
      </c>
      <c r="D17" s="32">
        <v>42.956120092378754</v>
      </c>
      <c r="E17" s="32">
        <v>39.907192575406029</v>
      </c>
      <c r="F17" s="32">
        <v>34.793187347931877</v>
      </c>
      <c r="G17" s="32">
        <v>33.42175066312997</v>
      </c>
      <c r="H17" s="32">
        <v>31.666666666666664</v>
      </c>
      <c r="I17" s="32">
        <v>33.090024330900242</v>
      </c>
      <c r="J17" s="32">
        <v>36.082474226804123</v>
      </c>
      <c r="K17" s="32">
        <v>43.81338742393509</v>
      </c>
      <c r="L17" s="32">
        <v>42.1875</v>
      </c>
      <c r="M17" s="32">
        <v>40.25270758122744</v>
      </c>
      <c r="N17" s="32">
        <v>40.799999999999997</v>
      </c>
      <c r="O17" s="32">
        <v>36.075949367088604</v>
      </c>
      <c r="P17" s="32">
        <v>38.809034907597535</v>
      </c>
      <c r="Q17" s="32">
        <v>38.21292775665399</v>
      </c>
      <c r="R17" s="32">
        <v>37.852112676056336</v>
      </c>
      <c r="S17" s="33">
        <v>36.577181208053695</v>
      </c>
      <c r="T17" s="33">
        <v>32.223903177004537</v>
      </c>
      <c r="U17" s="33">
        <v>32.382310984308134</v>
      </c>
      <c r="V17" s="33">
        <v>33.425797503467408</v>
      </c>
      <c r="W17" s="33">
        <v>34.966216216216218</v>
      </c>
      <c r="X17" s="33">
        <v>34.280639431616336</v>
      </c>
      <c r="Y17" s="34">
        <v>36.238532110091739</v>
      </c>
      <c r="Z17" s="73">
        <f t="shared" si="0"/>
        <v>37.437748600171972</v>
      </c>
      <c r="AA17" s="73">
        <f t="shared" si="1"/>
        <v>4.0685494818498187</v>
      </c>
    </row>
    <row r="18" spans="1:27" x14ac:dyDescent="0.2">
      <c r="A18" s="17" t="s">
        <v>124</v>
      </c>
      <c r="B18" s="35">
        <v>9.6806339999999995</v>
      </c>
      <c r="C18" s="35">
        <v>17.58878</v>
      </c>
      <c r="D18" s="35">
        <v>18.550049999999999</v>
      </c>
      <c r="E18" s="35">
        <v>14.087</v>
      </c>
      <c r="F18" s="35">
        <v>11.68901</v>
      </c>
      <c r="G18" s="35">
        <v>7.7374280000000004</v>
      </c>
      <c r="H18" s="35">
        <v>6.0878230000000002</v>
      </c>
      <c r="I18" s="35">
        <v>10.741379999999999</v>
      </c>
      <c r="J18" s="35">
        <v>14.440950000000001</v>
      </c>
      <c r="K18" s="35">
        <v>18.330780000000001</v>
      </c>
      <c r="L18" s="35">
        <v>17.46555</v>
      </c>
      <c r="M18" s="35">
        <v>16.99898</v>
      </c>
      <c r="N18" s="35">
        <v>16.933509999999998</v>
      </c>
      <c r="O18" s="35">
        <v>16.64528</v>
      </c>
      <c r="P18" s="36">
        <v>13.26577</v>
      </c>
      <c r="Q18" s="35">
        <v>11.289070000000001</v>
      </c>
      <c r="R18" s="36">
        <v>12.30625</v>
      </c>
      <c r="S18" s="36">
        <v>10.83483</v>
      </c>
      <c r="T18" s="36">
        <v>11.87388</v>
      </c>
      <c r="U18" s="36">
        <v>12.46964</v>
      </c>
      <c r="V18" s="36">
        <v>13.26976</v>
      </c>
      <c r="W18" s="36">
        <v>10.227959999999999</v>
      </c>
      <c r="X18" s="36">
        <v>8.0022380000000002</v>
      </c>
      <c r="Y18" s="40">
        <v>8.8234469999999998</v>
      </c>
      <c r="Z18" s="53">
        <f t="shared" si="0"/>
        <v>12.889166666666668</v>
      </c>
      <c r="AA18" s="53">
        <f t="shared" si="1"/>
        <v>3.6184292818627148</v>
      </c>
    </row>
    <row r="19" spans="1:27" x14ac:dyDescent="0.2">
      <c r="A19" s="37" t="s">
        <v>16</v>
      </c>
      <c r="B19" s="25">
        <v>28.154620000000001</v>
      </c>
      <c r="C19" s="25">
        <v>31.85116</v>
      </c>
      <c r="D19" s="25">
        <v>31.267430000000001</v>
      </c>
      <c r="E19" s="25">
        <v>27.902069999999998</v>
      </c>
      <c r="F19" s="25">
        <v>25.379079999999998</v>
      </c>
      <c r="G19" s="25">
        <v>22.462890000000002</v>
      </c>
      <c r="H19" s="25">
        <v>21.248930000000001</v>
      </c>
      <c r="I19" s="25">
        <v>24.620570000000001</v>
      </c>
      <c r="J19" s="25">
        <v>26.793189999999999</v>
      </c>
      <c r="K19" s="25">
        <v>32.623699999999999</v>
      </c>
      <c r="L19" s="25">
        <v>30.37716</v>
      </c>
      <c r="M19" s="25">
        <v>30.866800000000001</v>
      </c>
      <c r="N19" s="25">
        <v>30.86382</v>
      </c>
      <c r="O19" s="25">
        <v>27.55171</v>
      </c>
      <c r="P19" s="26">
        <v>27.752140000000001</v>
      </c>
      <c r="Q19" s="25">
        <v>26.978580000000001</v>
      </c>
      <c r="R19" s="26">
        <v>24.94641</v>
      </c>
      <c r="S19" s="26">
        <v>25.2013</v>
      </c>
      <c r="T19" s="26">
        <v>25.678920000000002</v>
      </c>
      <c r="U19" s="26">
        <v>23.562740000000002</v>
      </c>
      <c r="V19" s="26">
        <v>24.35445</v>
      </c>
      <c r="W19" s="26">
        <v>22.28791</v>
      </c>
      <c r="X19" s="26">
        <v>21.19389</v>
      </c>
      <c r="Y19" s="27">
        <v>24.870249999999999</v>
      </c>
      <c r="Z19" s="72">
        <f t="shared" si="0"/>
        <v>26.616238333333332</v>
      </c>
      <c r="AA19" s="72">
        <f t="shared" si="1"/>
        <v>3.3917681892842406</v>
      </c>
    </row>
    <row r="20" spans="1:27" x14ac:dyDescent="0.2">
      <c r="A20" s="37" t="s">
        <v>17</v>
      </c>
      <c r="B20" s="25">
        <v>45.489269999999998</v>
      </c>
      <c r="C20" s="25">
        <v>45.422629999999998</v>
      </c>
      <c r="D20" s="25">
        <v>46.848669999999998</v>
      </c>
      <c r="E20" s="25">
        <v>44.174849999999999</v>
      </c>
      <c r="F20" s="25">
        <v>40.855620000000002</v>
      </c>
      <c r="G20" s="25">
        <v>40.077620000000003</v>
      </c>
      <c r="H20" s="25">
        <v>38.62265</v>
      </c>
      <c r="I20" s="25">
        <v>40.464730000000003</v>
      </c>
      <c r="J20" s="25">
        <v>41.338610000000003</v>
      </c>
      <c r="K20" s="25">
        <v>46.18374</v>
      </c>
      <c r="L20" s="25">
        <v>45.384250000000002</v>
      </c>
      <c r="M20" s="25">
        <v>44.97983</v>
      </c>
      <c r="N20" s="25">
        <v>44.59366</v>
      </c>
      <c r="O20" s="25">
        <v>41.76641</v>
      </c>
      <c r="P20" s="26">
        <v>43.613880000000002</v>
      </c>
      <c r="Q20" s="25">
        <v>42.838509999999999</v>
      </c>
      <c r="R20" s="26">
        <v>42.933599999999998</v>
      </c>
      <c r="S20" s="26">
        <v>41.809060000000002</v>
      </c>
      <c r="T20" s="26">
        <v>40.591340000000002</v>
      </c>
      <c r="U20" s="26">
        <v>38.891579999999998</v>
      </c>
      <c r="V20" s="26">
        <v>38.790700000000001</v>
      </c>
      <c r="W20" s="26">
        <v>38.945990000000002</v>
      </c>
      <c r="X20" s="26">
        <v>39.883949999999999</v>
      </c>
      <c r="Y20" s="27">
        <v>40.198509999999999</v>
      </c>
      <c r="Z20" s="72">
        <f t="shared" si="0"/>
        <v>42.279152500000002</v>
      </c>
      <c r="AA20" s="72">
        <f t="shared" si="1"/>
        <v>2.6151292564683977</v>
      </c>
    </row>
    <row r="21" spans="1:27" x14ac:dyDescent="0.2">
      <c r="A21" s="37" t="s">
        <v>18</v>
      </c>
      <c r="B21" s="25">
        <v>59.86</v>
      </c>
      <c r="C21" s="25">
        <v>60.908180000000002</v>
      </c>
      <c r="D21" s="25">
        <v>60.664549999999998</v>
      </c>
      <c r="E21" s="25">
        <v>58.687460000000002</v>
      </c>
      <c r="F21" s="25">
        <v>57.606909999999999</v>
      </c>
      <c r="G21" s="25">
        <v>56.738729999999997</v>
      </c>
      <c r="H21" s="25">
        <v>54.876849999999997</v>
      </c>
      <c r="I21" s="25">
        <v>56.240310000000001</v>
      </c>
      <c r="J21" s="25">
        <v>58.069020000000002</v>
      </c>
      <c r="K21" s="25">
        <v>59.978059999999999</v>
      </c>
      <c r="L21" s="25">
        <v>60.425289999999997</v>
      </c>
      <c r="M21" s="25">
        <v>59.91019</v>
      </c>
      <c r="N21" s="25">
        <v>59.386189999999999</v>
      </c>
      <c r="O21" s="25">
        <v>58.62115</v>
      </c>
      <c r="P21" s="26">
        <v>59.430480000000003</v>
      </c>
      <c r="Q21" s="25">
        <v>60.613990000000001</v>
      </c>
      <c r="R21" s="26">
        <v>59.47616</v>
      </c>
      <c r="S21" s="26">
        <v>58.223120000000002</v>
      </c>
      <c r="T21" s="26">
        <v>55.031930000000003</v>
      </c>
      <c r="U21" s="26">
        <v>54.55742</v>
      </c>
      <c r="V21" s="26">
        <v>57.125360000000001</v>
      </c>
      <c r="W21" s="26">
        <v>58.239849999999997</v>
      </c>
      <c r="X21" s="26">
        <v>58.230739999999997</v>
      </c>
      <c r="Y21" s="27">
        <v>59.241660000000003</v>
      </c>
      <c r="Z21" s="72">
        <f t="shared" si="0"/>
        <v>58.422649999999997</v>
      </c>
      <c r="AA21" s="72">
        <f t="shared" si="1"/>
        <v>1.8619795842060136</v>
      </c>
    </row>
    <row r="22" spans="1:27" x14ac:dyDescent="0.2">
      <c r="A22" s="31" t="s">
        <v>125</v>
      </c>
      <c r="B22" s="38">
        <v>72.317220000000006</v>
      </c>
      <c r="C22" s="38">
        <v>72.417400000000001</v>
      </c>
      <c r="D22" s="38">
        <v>75.113740000000007</v>
      </c>
      <c r="E22" s="38">
        <v>72.363489999999999</v>
      </c>
      <c r="F22" s="38">
        <v>71.200860000000006</v>
      </c>
      <c r="G22" s="38">
        <v>69.619209999999995</v>
      </c>
      <c r="H22" s="38">
        <v>70.431089999999998</v>
      </c>
      <c r="I22" s="38">
        <v>70.192269999999994</v>
      </c>
      <c r="J22" s="38">
        <v>71.17313</v>
      </c>
      <c r="K22" s="38">
        <v>71.977260000000001</v>
      </c>
      <c r="L22" s="38">
        <v>73.038319999999999</v>
      </c>
      <c r="M22" s="38">
        <v>71.138760000000005</v>
      </c>
      <c r="N22" s="38">
        <v>71.018510000000006</v>
      </c>
      <c r="O22" s="38">
        <v>70.885800000000003</v>
      </c>
      <c r="P22" s="39">
        <v>70.520340000000004</v>
      </c>
      <c r="Q22" s="38">
        <v>71.906390000000002</v>
      </c>
      <c r="R22" s="39">
        <v>70.886669999999995</v>
      </c>
      <c r="S22" s="39">
        <v>68.688220000000001</v>
      </c>
      <c r="T22" s="39">
        <v>68.641440000000003</v>
      </c>
      <c r="U22" s="39">
        <v>69.308329999999998</v>
      </c>
      <c r="V22" s="39">
        <v>70.459800000000001</v>
      </c>
      <c r="W22" s="39">
        <v>72.059700000000007</v>
      </c>
      <c r="X22" s="39">
        <v>72.940610000000007</v>
      </c>
      <c r="Y22" s="41">
        <v>71.272009999999995</v>
      </c>
      <c r="Z22" s="74">
        <f t="shared" si="0"/>
        <v>71.232107083333361</v>
      </c>
      <c r="AA22" s="74">
        <f t="shared" si="1"/>
        <v>1.4657921280332253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10.141509433962264</v>
      </c>
      <c r="C26" s="18">
        <v>6.4073226544622424</v>
      </c>
      <c r="D26" s="18">
        <v>6.6974595842956122</v>
      </c>
      <c r="E26" s="18">
        <v>11.600928074245939</v>
      </c>
      <c r="F26" s="18">
        <v>19.951338199513383</v>
      </c>
      <c r="G26" s="18">
        <v>25.9946949602122</v>
      </c>
      <c r="H26" s="18">
        <v>28.055555555555557</v>
      </c>
      <c r="I26" s="18">
        <v>11.922141119221411</v>
      </c>
      <c r="J26" s="18">
        <v>8.0412371134020617</v>
      </c>
      <c r="K26" s="18">
        <v>7.5050709939148073</v>
      </c>
      <c r="L26" s="18">
        <v>6.4453125</v>
      </c>
      <c r="M26" s="18">
        <v>5.4151624548736459</v>
      </c>
      <c r="N26" s="18">
        <v>5.6000000000000005</v>
      </c>
      <c r="O26" s="18">
        <v>5.2742616033755274</v>
      </c>
      <c r="P26" s="18">
        <v>5.5441478439425058</v>
      </c>
      <c r="Q26" s="18">
        <v>7.9847908745247151</v>
      </c>
      <c r="R26" s="18">
        <v>7.7464788732394361</v>
      </c>
      <c r="S26" s="19">
        <v>5.3691275167785237</v>
      </c>
      <c r="T26" s="19">
        <v>4.3872919818456886</v>
      </c>
      <c r="U26" s="19">
        <v>6.2767475035663338</v>
      </c>
      <c r="V26" s="19">
        <v>7.2122052704576971</v>
      </c>
      <c r="W26" s="19">
        <v>12.668918918918919</v>
      </c>
      <c r="X26" s="19">
        <v>14.92007104795737</v>
      </c>
      <c r="Y26" s="20">
        <v>8.9449541284403669</v>
      </c>
      <c r="Z26" s="71">
        <f t="shared" ref="Z26:Z35" si="2">AVERAGE(B26:Y26)</f>
        <v>10.004447008612757</v>
      </c>
      <c r="AA26" s="71">
        <f t="shared" ref="AA26:AA35" si="3">STDEV(B26:Y26)</f>
        <v>6.3669785812616588</v>
      </c>
    </row>
    <row r="27" spans="1:27" x14ac:dyDescent="0.2">
      <c r="A27" s="21" t="s">
        <v>20</v>
      </c>
      <c r="B27" s="22">
        <v>8.0188679245283012</v>
      </c>
      <c r="C27" s="22">
        <v>4.1189931350114417</v>
      </c>
      <c r="D27" s="22">
        <v>6.6974595842956122</v>
      </c>
      <c r="E27" s="22">
        <v>12.529002320185615</v>
      </c>
      <c r="F27" s="22">
        <v>10.46228710462287</v>
      </c>
      <c r="G27" s="22">
        <v>15.384615384615385</v>
      </c>
      <c r="H27" s="22">
        <v>19.166666666666668</v>
      </c>
      <c r="I27" s="22">
        <v>12.895377128953772</v>
      </c>
      <c r="J27" s="22">
        <v>6.5979381443298974</v>
      </c>
      <c r="K27" s="22">
        <v>5.4766734279918863</v>
      </c>
      <c r="L27" s="22">
        <v>6.4453125</v>
      </c>
      <c r="M27" s="22">
        <v>5.5956678700361007</v>
      </c>
      <c r="N27" s="22">
        <v>5.2</v>
      </c>
      <c r="O27" s="22">
        <v>6.962025316455696</v>
      </c>
      <c r="P27" s="22">
        <v>7.8028747433264893</v>
      </c>
      <c r="Q27" s="22">
        <v>7.7946768060836504</v>
      </c>
      <c r="R27" s="22">
        <v>8.626760563380282</v>
      </c>
      <c r="S27" s="23">
        <v>8.0536912751677843</v>
      </c>
      <c r="T27" s="23">
        <v>9.2284417549167923</v>
      </c>
      <c r="U27" s="23">
        <v>10.841654778887303</v>
      </c>
      <c r="V27" s="23">
        <v>8.1830790568654646</v>
      </c>
      <c r="W27" s="23">
        <v>12.162162162162163</v>
      </c>
      <c r="X27" s="23">
        <v>13.854351687388988</v>
      </c>
      <c r="Y27" s="24">
        <v>12.614678899082568</v>
      </c>
      <c r="Z27" s="72">
        <f t="shared" si="2"/>
        <v>9.3630524264564468</v>
      </c>
      <c r="AA27" s="72">
        <f t="shared" si="3"/>
        <v>3.6734685608264166</v>
      </c>
    </row>
    <row r="28" spans="1:27" x14ac:dyDescent="0.2">
      <c r="A28" s="21" t="s">
        <v>21</v>
      </c>
      <c r="B28" s="22">
        <v>5.8962264150943398</v>
      </c>
      <c r="C28" s="22">
        <v>5.0343249427917618</v>
      </c>
      <c r="D28" s="22">
        <v>5.7736720554272516</v>
      </c>
      <c r="E28" s="22">
        <v>8.5846867749419946</v>
      </c>
      <c r="F28" s="22">
        <v>7.5425790754257909</v>
      </c>
      <c r="G28" s="22">
        <v>5.3050397877984086</v>
      </c>
      <c r="H28" s="22">
        <v>6.3888888888888884</v>
      </c>
      <c r="I28" s="22">
        <v>8.0291970802919703</v>
      </c>
      <c r="J28" s="22">
        <v>8.8659793814432994</v>
      </c>
      <c r="K28" s="22">
        <v>7.5050709939148073</v>
      </c>
      <c r="L28" s="22">
        <v>7.8125</v>
      </c>
      <c r="M28" s="22">
        <v>5.9566787003610111</v>
      </c>
      <c r="N28" s="22">
        <v>4.3999999999999995</v>
      </c>
      <c r="O28" s="22">
        <v>4.852320675105485</v>
      </c>
      <c r="P28" s="22">
        <v>7.1868583162217652</v>
      </c>
      <c r="Q28" s="22">
        <v>6.083650190114068</v>
      </c>
      <c r="R28" s="22">
        <v>7.7464788732394361</v>
      </c>
      <c r="S28" s="23">
        <v>6.7114093959731544</v>
      </c>
      <c r="T28" s="23">
        <v>7.8668683812405451</v>
      </c>
      <c r="U28" s="23">
        <v>7.9885877318116973</v>
      </c>
      <c r="V28" s="23">
        <v>10.124826629680998</v>
      </c>
      <c r="W28" s="23">
        <v>9.121621621621621</v>
      </c>
      <c r="X28" s="23">
        <v>7.9928952042628776</v>
      </c>
      <c r="Y28" s="24">
        <v>8.0275229357798175</v>
      </c>
      <c r="Z28" s="72">
        <f t="shared" si="2"/>
        <v>7.116578502142958</v>
      </c>
      <c r="AA28" s="72">
        <f t="shared" si="3"/>
        <v>1.4711819565586894</v>
      </c>
    </row>
    <row r="29" spans="1:27" x14ac:dyDescent="0.2">
      <c r="A29" s="21" t="s">
        <v>22</v>
      </c>
      <c r="B29" s="25">
        <v>24.29245283018868</v>
      </c>
      <c r="C29" s="25">
        <v>29.51945080091533</v>
      </c>
      <c r="D29" s="25">
        <v>29.099307159353348</v>
      </c>
      <c r="E29" s="25">
        <v>25.986078886310903</v>
      </c>
      <c r="F29" s="25">
        <v>23.114355231143552</v>
      </c>
      <c r="G29" s="25">
        <v>24.403183023872678</v>
      </c>
      <c r="H29" s="25">
        <v>22.5</v>
      </c>
      <c r="I29" s="25">
        <v>26.277372262773724</v>
      </c>
      <c r="J29" s="25">
        <v>27.628865979381445</v>
      </c>
      <c r="K29" s="25">
        <v>29.817444219066935</v>
      </c>
      <c r="L29" s="25">
        <v>29.1015625</v>
      </c>
      <c r="M29" s="25">
        <v>28.700361010830328</v>
      </c>
      <c r="N29" s="25">
        <v>28.599999999999998</v>
      </c>
      <c r="O29" s="25">
        <v>27.004219409282697</v>
      </c>
      <c r="P29" s="25">
        <v>29.979466119096511</v>
      </c>
      <c r="Q29" s="25">
        <v>32.129277566539926</v>
      </c>
      <c r="R29" s="25">
        <v>31.161971830985912</v>
      </c>
      <c r="S29" s="26">
        <v>32.718120805369125</v>
      </c>
      <c r="T29" s="26">
        <v>35.098335854765509</v>
      </c>
      <c r="U29" s="26">
        <v>30.099857346647646</v>
      </c>
      <c r="V29" s="26">
        <v>27.184466019417474</v>
      </c>
      <c r="W29" s="26">
        <v>26.858108108108109</v>
      </c>
      <c r="X29" s="26">
        <v>26.465364120781526</v>
      </c>
      <c r="Y29" s="27">
        <v>29.587155963302752</v>
      </c>
      <c r="Z29" s="72">
        <f t="shared" si="2"/>
        <v>28.221949043672264</v>
      </c>
      <c r="AA29" s="72">
        <f t="shared" si="3"/>
        <v>3.0326058251719434</v>
      </c>
    </row>
    <row r="30" spans="1:27" x14ac:dyDescent="0.2">
      <c r="A30" s="31" t="s">
        <v>23</v>
      </c>
      <c r="B30" s="32">
        <v>51.65094339622641</v>
      </c>
      <c r="C30" s="32">
        <v>54.919908466819223</v>
      </c>
      <c r="D30" s="32">
        <v>51.732101616628178</v>
      </c>
      <c r="E30" s="32">
        <v>41.299303944315547</v>
      </c>
      <c r="F30" s="32">
        <v>38.929440389294406</v>
      </c>
      <c r="G30" s="32">
        <v>28.912466843501328</v>
      </c>
      <c r="H30" s="32">
        <v>23.888888888888889</v>
      </c>
      <c r="I30" s="32">
        <v>40.875912408759127</v>
      </c>
      <c r="J30" s="32">
        <v>48.865979381443296</v>
      </c>
      <c r="K30" s="32">
        <v>49.695740365111561</v>
      </c>
      <c r="L30" s="32">
        <v>50.1953125</v>
      </c>
      <c r="M30" s="32">
        <v>54.332129963898915</v>
      </c>
      <c r="N30" s="32">
        <v>56.2</v>
      </c>
      <c r="O30" s="32">
        <v>55.907172995780584</v>
      </c>
      <c r="P30" s="32">
        <v>49.486652977412732</v>
      </c>
      <c r="Q30" s="32">
        <v>46.00760456273764</v>
      </c>
      <c r="R30" s="32">
        <v>44.718309859154928</v>
      </c>
      <c r="S30" s="33">
        <v>47.147651006711413</v>
      </c>
      <c r="T30" s="33">
        <v>43.419062027231469</v>
      </c>
      <c r="U30" s="33">
        <v>44.793152639087019</v>
      </c>
      <c r="V30" s="33">
        <v>47.295423023578365</v>
      </c>
      <c r="W30" s="33">
        <v>39.189189189189186</v>
      </c>
      <c r="X30" s="33">
        <v>36.767317939609235</v>
      </c>
      <c r="Y30" s="34">
        <v>40.825688073394495</v>
      </c>
      <c r="Z30" s="73">
        <f t="shared" si="2"/>
        <v>45.293973019115576</v>
      </c>
      <c r="AA30" s="73">
        <f t="shared" si="3"/>
        <v>8.0919369115446731</v>
      </c>
    </row>
    <row r="31" spans="1:27" x14ac:dyDescent="0.2">
      <c r="A31" s="17" t="s">
        <v>126</v>
      </c>
      <c r="B31" s="35">
        <v>-5.1218899999999996</v>
      </c>
      <c r="C31" s="35">
        <v>-0.72166920000000001</v>
      </c>
      <c r="D31" s="35">
        <v>-1.4068069999999999</v>
      </c>
      <c r="E31" s="35">
        <v>-6.2579039999999999</v>
      </c>
      <c r="F31" s="35">
        <v>-10.29421</v>
      </c>
      <c r="G31" s="35">
        <v>-17.212769999999999</v>
      </c>
      <c r="H31" s="35">
        <v>-18.54365</v>
      </c>
      <c r="I31" s="35">
        <v>-7.3038850000000002</v>
      </c>
      <c r="J31" s="35">
        <v>-2.3425389999999999</v>
      </c>
      <c r="K31" s="35">
        <v>-2.0495719999999999</v>
      </c>
      <c r="L31" s="35">
        <v>-1.2990930000000001</v>
      </c>
      <c r="M31" s="35">
        <v>-0.52384750000000002</v>
      </c>
      <c r="N31" s="35">
        <v>-0.5289315</v>
      </c>
      <c r="O31" s="35">
        <v>-1.0372349999999999</v>
      </c>
      <c r="P31" s="36">
        <v>-1.431513</v>
      </c>
      <c r="Q31" s="35">
        <v>-3.6119530000000002</v>
      </c>
      <c r="R31" s="36">
        <v>-3.2690510000000002</v>
      </c>
      <c r="S31" s="36">
        <v>-1.0498719999999999</v>
      </c>
      <c r="T31" s="36">
        <v>-1.0946480000000001</v>
      </c>
      <c r="U31" s="36">
        <v>-2.370984</v>
      </c>
      <c r="V31" s="36">
        <v>-2.389974</v>
      </c>
      <c r="W31" s="36">
        <v>-7.9003829999999997</v>
      </c>
      <c r="X31" s="36">
        <v>-8.2682880000000001</v>
      </c>
      <c r="Y31" s="40">
        <v>-3.9079790000000001</v>
      </c>
      <c r="Z31" s="53">
        <f t="shared" si="2"/>
        <v>-4.5807770083333326</v>
      </c>
      <c r="AA31" s="53">
        <f t="shared" si="3"/>
        <v>4.9441643806811468</v>
      </c>
    </row>
    <row r="32" spans="1:27" x14ac:dyDescent="0.2">
      <c r="A32" s="37" t="s">
        <v>24</v>
      </c>
      <c r="B32" s="25">
        <v>1.1738379999999999</v>
      </c>
      <c r="C32" s="25">
        <v>2.5372059999999999</v>
      </c>
      <c r="D32" s="25">
        <v>2.016162</v>
      </c>
      <c r="E32" s="25">
        <v>1.4825100000000001E-2</v>
      </c>
      <c r="F32" s="25">
        <v>-1.897902</v>
      </c>
      <c r="G32" s="25">
        <v>-5.3945670000000003</v>
      </c>
      <c r="H32" s="25">
        <v>-6.0933809999999999</v>
      </c>
      <c r="I32" s="25">
        <v>0</v>
      </c>
      <c r="J32" s="25">
        <v>1.202968</v>
      </c>
      <c r="K32" s="25">
        <v>1.672531</v>
      </c>
      <c r="L32" s="25">
        <v>1.7613220000000001</v>
      </c>
      <c r="M32" s="25">
        <v>2.3966859999999999</v>
      </c>
      <c r="N32" s="25">
        <v>2.6019329999999998</v>
      </c>
      <c r="O32" s="25">
        <v>2.3131550000000001</v>
      </c>
      <c r="P32" s="26">
        <v>1.6112390000000001</v>
      </c>
      <c r="Q32" s="25">
        <v>1.410277</v>
      </c>
      <c r="R32" s="26">
        <v>1.0888370000000001</v>
      </c>
      <c r="S32" s="26">
        <v>1.6799379999999999</v>
      </c>
      <c r="T32" s="26">
        <v>1.597988</v>
      </c>
      <c r="U32" s="26">
        <v>0.99263760000000001</v>
      </c>
      <c r="V32" s="26">
        <v>0.98228009999999999</v>
      </c>
      <c r="W32" s="26">
        <v>2.7683E-3</v>
      </c>
      <c r="X32" s="26">
        <v>-0.97938060000000005</v>
      </c>
      <c r="Y32" s="27">
        <v>0.53478300000000001</v>
      </c>
      <c r="Z32" s="72">
        <f t="shared" si="2"/>
        <v>0.55108931249999993</v>
      </c>
      <c r="AA32" s="72">
        <f t="shared" si="3"/>
        <v>2.2261060583013039</v>
      </c>
    </row>
    <row r="33" spans="1:28" x14ac:dyDescent="0.2">
      <c r="A33" s="37" t="s">
        <v>25</v>
      </c>
      <c r="B33" s="25">
        <v>5.449344</v>
      </c>
      <c r="C33" s="25">
        <v>6.1362350000000001</v>
      </c>
      <c r="D33" s="25">
        <v>5.6072709999999999</v>
      </c>
      <c r="E33" s="25">
        <v>3.467724</v>
      </c>
      <c r="F33" s="25">
        <v>2.6940360000000001</v>
      </c>
      <c r="G33" s="25">
        <v>1.546675</v>
      </c>
      <c r="H33" s="25">
        <v>0.3282022</v>
      </c>
      <c r="I33" s="25">
        <v>3.3759329999999999</v>
      </c>
      <c r="J33" s="25">
        <v>4.7684930000000003</v>
      </c>
      <c r="K33" s="25">
        <v>4.9325419999999998</v>
      </c>
      <c r="L33" s="25">
        <v>5.0278229999999997</v>
      </c>
      <c r="M33" s="25">
        <v>5.5491289999999998</v>
      </c>
      <c r="N33" s="25">
        <v>5.9839739999999999</v>
      </c>
      <c r="O33" s="25">
        <v>5.6218050000000002</v>
      </c>
      <c r="P33" s="26">
        <v>4.7928350000000002</v>
      </c>
      <c r="Q33" s="25">
        <v>4.4384220000000001</v>
      </c>
      <c r="R33" s="26">
        <v>4.2232969999999996</v>
      </c>
      <c r="S33" s="26">
        <v>4.5833560000000002</v>
      </c>
      <c r="T33" s="26">
        <v>4.1981200000000003</v>
      </c>
      <c r="U33" s="26">
        <v>4.0838419999999998</v>
      </c>
      <c r="V33" s="26">
        <v>4.6566660000000004</v>
      </c>
      <c r="W33" s="26">
        <v>3.2243019999999998</v>
      </c>
      <c r="X33" s="26">
        <v>2.845342</v>
      </c>
      <c r="Y33" s="27">
        <v>3.6743039999999998</v>
      </c>
      <c r="Z33" s="72">
        <f t="shared" si="2"/>
        <v>4.2170696750000003</v>
      </c>
      <c r="AA33" s="72">
        <f t="shared" si="3"/>
        <v>1.4019876869862491</v>
      </c>
    </row>
    <row r="34" spans="1:28" x14ac:dyDescent="0.2">
      <c r="A34" s="37" t="s">
        <v>26</v>
      </c>
      <c r="B34" s="25">
        <v>11.207560000000001</v>
      </c>
      <c r="C34" s="25">
        <v>12.088150000000001</v>
      </c>
      <c r="D34" s="25">
        <v>10.3226</v>
      </c>
      <c r="E34" s="25">
        <v>9.4423290000000009</v>
      </c>
      <c r="F34" s="25">
        <v>8.0618730000000003</v>
      </c>
      <c r="G34" s="25">
        <v>5.6104539999999998</v>
      </c>
      <c r="H34" s="25">
        <v>4.8798870000000001</v>
      </c>
      <c r="I34" s="25">
        <v>8.051088</v>
      </c>
      <c r="J34" s="25">
        <v>9.8399110000000007</v>
      </c>
      <c r="K34" s="25">
        <v>9.5262469999999997</v>
      </c>
      <c r="L34" s="25">
        <v>9.8533399999999993</v>
      </c>
      <c r="M34" s="25">
        <v>9.8923480000000001</v>
      </c>
      <c r="N34" s="25">
        <v>10.2723</v>
      </c>
      <c r="O34" s="25">
        <v>9.7737259999999999</v>
      </c>
      <c r="P34" s="26">
        <v>8.8993120000000001</v>
      </c>
      <c r="Q34" s="25">
        <v>8.4512820000000008</v>
      </c>
      <c r="R34" s="26">
        <v>8.6236800000000002</v>
      </c>
      <c r="S34" s="26">
        <v>9.2603760000000008</v>
      </c>
      <c r="T34" s="26">
        <v>8.5407879999999992</v>
      </c>
      <c r="U34" s="26">
        <v>8.8622209999999999</v>
      </c>
      <c r="V34" s="26">
        <v>9.2529339999999998</v>
      </c>
      <c r="W34" s="26">
        <v>8.3128220000000006</v>
      </c>
      <c r="X34" s="26">
        <v>7.3745370000000001</v>
      </c>
      <c r="Y34" s="27">
        <v>7.80382</v>
      </c>
      <c r="Z34" s="72">
        <f t="shared" si="2"/>
        <v>8.9251493750000019</v>
      </c>
      <c r="AA34" s="72">
        <f t="shared" si="3"/>
        <v>1.5680124511974767</v>
      </c>
    </row>
    <row r="35" spans="1:28" x14ac:dyDescent="0.2">
      <c r="A35" s="31" t="s">
        <v>127</v>
      </c>
      <c r="B35" s="38">
        <v>17.106940000000002</v>
      </c>
      <c r="C35" s="38">
        <v>16.989840000000001</v>
      </c>
      <c r="D35" s="38">
        <v>16.558900000000001</v>
      </c>
      <c r="E35" s="38">
        <v>14.19079</v>
      </c>
      <c r="F35" s="38">
        <v>12.630850000000001</v>
      </c>
      <c r="G35" s="38">
        <v>10.92695</v>
      </c>
      <c r="H35" s="38">
        <v>9.0703949999999995</v>
      </c>
      <c r="I35" s="38">
        <v>12.448549999999999</v>
      </c>
      <c r="J35" s="38">
        <v>15.44454</v>
      </c>
      <c r="K35" s="38">
        <v>13.856809999999999</v>
      </c>
      <c r="L35" s="38">
        <v>14.961029999999999</v>
      </c>
      <c r="M35" s="38">
        <v>14.24649</v>
      </c>
      <c r="N35" s="38">
        <v>14.37388</v>
      </c>
      <c r="O35" s="38">
        <v>14.522209999999999</v>
      </c>
      <c r="P35" s="39">
        <v>13.829890000000001</v>
      </c>
      <c r="Q35" s="38">
        <v>13.130559999999999</v>
      </c>
      <c r="R35" s="39">
        <v>13.13818</v>
      </c>
      <c r="S35" s="39">
        <v>14.01596</v>
      </c>
      <c r="T35" s="39">
        <v>13.66175</v>
      </c>
      <c r="U35" s="39">
        <v>15.029070000000001</v>
      </c>
      <c r="V35" s="39">
        <v>15.07386</v>
      </c>
      <c r="W35" s="39">
        <v>13.7782</v>
      </c>
      <c r="X35" s="39">
        <v>12.61992</v>
      </c>
      <c r="Y35" s="41">
        <v>13.16595</v>
      </c>
      <c r="Z35" s="74">
        <f t="shared" si="2"/>
        <v>13.948813125000003</v>
      </c>
      <c r="AA35" s="74">
        <f t="shared" si="3"/>
        <v>1.7833508158067382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-17.008209999999998</v>
      </c>
      <c r="C40" s="25">
        <v>-11.700799999999999</v>
      </c>
      <c r="D40" s="25">
        <v>-16.595359999999999</v>
      </c>
      <c r="E40" s="25">
        <v>-29.549869999999999</v>
      </c>
      <c r="F40" s="25">
        <v>-46.917740000000002</v>
      </c>
      <c r="G40" s="25">
        <v>-50.172730000000001</v>
      </c>
      <c r="H40" s="25">
        <v>-34.627070000000003</v>
      </c>
      <c r="I40" s="25">
        <v>-18.937860000000001</v>
      </c>
      <c r="J40" s="25">
        <v>-16.32028</v>
      </c>
      <c r="K40" s="25">
        <v>-14.02216</v>
      </c>
      <c r="L40" s="25">
        <v>-10.11013</v>
      </c>
      <c r="M40" s="25">
        <v>-8.1211549999999999</v>
      </c>
      <c r="N40" s="25">
        <v>-8.0279430000000005</v>
      </c>
      <c r="O40" s="25">
        <v>-10.31124</v>
      </c>
      <c r="P40" s="25">
        <v>-11.28435</v>
      </c>
      <c r="Q40" s="25">
        <v>-17.439399999999999</v>
      </c>
      <c r="R40" s="25">
        <v>-11.061590000000001</v>
      </c>
      <c r="S40" s="25">
        <v>-7.7987339999999996</v>
      </c>
      <c r="T40" s="18">
        <v>-10.813409999999999</v>
      </c>
      <c r="U40" s="18">
        <v>-11.912850000000001</v>
      </c>
      <c r="V40" s="18">
        <v>-19.925509999999999</v>
      </c>
      <c r="W40" s="18">
        <v>-25.196459999999998</v>
      </c>
      <c r="X40" s="20">
        <v>-16.90419</v>
      </c>
      <c r="Z40" s="75">
        <f>AVERAGE(A40:X40)</f>
        <v>-18.467784434782608</v>
      </c>
      <c r="AA40" s="71">
        <f>STDEV(A40:X40)</f>
        <v>11.676953174737665</v>
      </c>
      <c r="AB40" s="47"/>
    </row>
    <row r="41" spans="1:28" x14ac:dyDescent="0.2">
      <c r="A41" s="48" t="s">
        <v>118</v>
      </c>
      <c r="B41" s="28">
        <v>-3.9570310000000002</v>
      </c>
      <c r="C41" s="28">
        <v>-2.8657189999999999</v>
      </c>
      <c r="D41" s="28">
        <v>-7.6621740000000003</v>
      </c>
      <c r="E41" s="28">
        <v>-17.20711</v>
      </c>
      <c r="F41" s="28">
        <v>-27.338660000000001</v>
      </c>
      <c r="G41" s="28">
        <v>-34.960439999999998</v>
      </c>
      <c r="H41" s="28">
        <v>-22.439520000000002</v>
      </c>
      <c r="I41" s="28">
        <v>-9.7471289999999993</v>
      </c>
      <c r="J41" s="28">
        <v>-5.1684260000000002</v>
      </c>
      <c r="K41" s="28">
        <v>-4.0972390000000001</v>
      </c>
      <c r="L41" s="28">
        <v>-1.411562</v>
      </c>
      <c r="M41" s="28">
        <v>0.15907370000000001</v>
      </c>
      <c r="N41" s="28">
        <v>0.22719400000000001</v>
      </c>
      <c r="O41" s="28">
        <v>-2.7193589999999999</v>
      </c>
      <c r="P41" s="28">
        <v>-4.167268</v>
      </c>
      <c r="Q41" s="28">
        <v>-4.9968110000000001</v>
      </c>
      <c r="R41" s="28">
        <v>-2.820735</v>
      </c>
      <c r="S41" s="28">
        <v>-1.6125449999999999</v>
      </c>
      <c r="T41" s="25">
        <v>-3.8743829999999999</v>
      </c>
      <c r="U41" s="25">
        <v>-3.7009249999999998</v>
      </c>
      <c r="V41" s="25">
        <v>-8.5677289999999999</v>
      </c>
      <c r="W41" s="25">
        <v>-12.744149999999999</v>
      </c>
      <c r="X41" s="27">
        <v>-11.1837</v>
      </c>
      <c r="Z41" s="76">
        <f>AVERAGE(A41:X41)</f>
        <v>-8.3850585782608711</v>
      </c>
      <c r="AA41" s="77">
        <f>STDEV(A41:X41)</f>
        <v>9.1083954633689839</v>
      </c>
    </row>
    <row r="42" spans="1:28" x14ac:dyDescent="0.2">
      <c r="A42" s="49" t="s">
        <v>119</v>
      </c>
      <c r="B42" s="32">
        <v>2.87548</v>
      </c>
      <c r="C42" s="32">
        <v>3.1855630000000001</v>
      </c>
      <c r="D42" s="32">
        <v>-0.16089709999999999</v>
      </c>
      <c r="E42" s="32">
        <v>-5.4166639999999999</v>
      </c>
      <c r="F42" s="32">
        <v>-10.81662</v>
      </c>
      <c r="G42" s="32">
        <v>-14.34107</v>
      </c>
      <c r="H42" s="32">
        <v>-8.3094180000000009</v>
      </c>
      <c r="I42" s="32">
        <v>-0.26573160000000001</v>
      </c>
      <c r="J42" s="32">
        <v>1.716855</v>
      </c>
      <c r="K42" s="32">
        <v>1.721929</v>
      </c>
      <c r="L42" s="32">
        <v>3.062449</v>
      </c>
      <c r="M42" s="32">
        <v>3.7812269999999999</v>
      </c>
      <c r="N42" s="32">
        <v>4.0217159999999996</v>
      </c>
      <c r="O42" s="32">
        <v>3.0120110000000002</v>
      </c>
      <c r="P42" s="32">
        <v>1.3913409999999999</v>
      </c>
      <c r="Q42" s="32">
        <v>0.75235920000000001</v>
      </c>
      <c r="R42" s="32">
        <v>1.97827</v>
      </c>
      <c r="S42" s="32">
        <v>2.2153209999999999</v>
      </c>
      <c r="T42" s="32">
        <v>1.66686</v>
      </c>
      <c r="U42" s="32">
        <v>1.6066990000000001</v>
      </c>
      <c r="V42" s="32">
        <v>7.2369699999999995E-2</v>
      </c>
      <c r="W42" s="32">
        <v>-4.1111820000000003</v>
      </c>
      <c r="X42" s="34">
        <v>-2.6413820000000001</v>
      </c>
      <c r="Z42" s="78">
        <f>AVERAGE(A42:X42)</f>
        <v>-0.56532673043478276</v>
      </c>
      <c r="AA42" s="73">
        <f>STDEV(A42:X42)</f>
        <v>4.8972000590585569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-15.131518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-6.1876222500000004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15.985790408525755</v>
      </c>
      <c r="C50" s="20">
        <v>15.36697247706422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9.0586145648312613</v>
      </c>
      <c r="C51" s="63">
        <v>7.3394495412844041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MIN(B40:X40)</f>
        <v>-50.172730000000001</v>
      </c>
      <c r="F54" s="3"/>
      <c r="G54" s="103" t="s">
        <v>71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+W40</f>
        <v>-25.196459999999998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MIN(B41:X41)</f>
        <v>-34.960439999999998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+W41</f>
        <v>-12.744149999999999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MIN(B42:X42)</f>
        <v>-14.34107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+W42</f>
        <v>-4.1111820000000003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56.132075471698116</v>
      </c>
      <c r="C60" s="18">
        <v>55.606407322654462</v>
      </c>
      <c r="D60" s="18">
        <v>57.274826789838343</v>
      </c>
      <c r="E60" s="18">
        <v>60.324825986078892</v>
      </c>
      <c r="F60" s="18">
        <v>65.206812652068123</v>
      </c>
      <c r="G60" s="18">
        <v>66.84350132625994</v>
      </c>
      <c r="H60" s="18">
        <v>69.166666666666671</v>
      </c>
      <c r="I60" s="18">
        <v>66.909975669099751</v>
      </c>
      <c r="J60" s="18">
        <v>63.917525773195869</v>
      </c>
      <c r="K60" s="18">
        <v>56.592292089249497</v>
      </c>
      <c r="L60" s="18">
        <v>57.8125</v>
      </c>
      <c r="M60" s="18">
        <v>59.927797833935017</v>
      </c>
      <c r="N60" s="18">
        <v>59.199999999999996</v>
      </c>
      <c r="O60" s="18">
        <v>64.135021097046419</v>
      </c>
      <c r="P60" s="19">
        <v>61.190965092402458</v>
      </c>
      <c r="Q60" s="18">
        <v>62.167300380228141</v>
      </c>
      <c r="R60" s="19">
        <v>62.5</v>
      </c>
      <c r="S60" s="19">
        <v>63.590604026845639</v>
      </c>
      <c r="T60" s="19">
        <v>67.927382753403933</v>
      </c>
      <c r="U60" s="19">
        <v>67.902995720399431</v>
      </c>
      <c r="V60" s="19">
        <v>66.712898751733704</v>
      </c>
      <c r="W60" s="19">
        <v>65.03378378378379</v>
      </c>
      <c r="X60" s="19">
        <v>65.896980461811722</v>
      </c>
      <c r="Y60" s="20">
        <v>63.990825688073393</v>
      </c>
      <c r="Z60" s="71">
        <f>AVERAGE(B60:Y60)</f>
        <v>62.748498555686382</v>
      </c>
      <c r="AA60" s="71">
        <f>STDEV(B60:Y60)</f>
        <v>4.1038938893405525</v>
      </c>
    </row>
    <row r="61" spans="1:27" x14ac:dyDescent="0.2">
      <c r="A61" s="60" t="s">
        <v>68</v>
      </c>
      <c r="B61" s="61">
        <v>33.490566037735846</v>
      </c>
      <c r="C61" s="61">
        <v>30.892448512585812</v>
      </c>
      <c r="D61" s="61">
        <v>30.946882217090071</v>
      </c>
      <c r="E61" s="61">
        <v>35.034802784222741</v>
      </c>
      <c r="F61" s="61">
        <v>38.442822384428219</v>
      </c>
      <c r="G61" s="61">
        <v>42.705570291777192</v>
      </c>
      <c r="H61" s="61">
        <v>43.888888888888886</v>
      </c>
      <c r="I61" s="61">
        <v>40.875912408759127</v>
      </c>
      <c r="J61" s="61">
        <v>36.907216494845365</v>
      </c>
      <c r="K61" s="61">
        <v>29.006085192697768</v>
      </c>
      <c r="L61" s="61">
        <v>30.859375</v>
      </c>
      <c r="M61" s="61">
        <v>31.046931407942242</v>
      </c>
      <c r="N61" s="61">
        <v>31.6</v>
      </c>
      <c r="O61" s="61">
        <v>37.130801687763714</v>
      </c>
      <c r="P61" s="62">
        <v>37.166324435318273</v>
      </c>
      <c r="Q61" s="61">
        <v>36.692015209125472</v>
      </c>
      <c r="R61" s="62">
        <v>38.380281690140841</v>
      </c>
      <c r="S61" s="62">
        <v>39.261744966442954</v>
      </c>
      <c r="T61" s="62">
        <v>40.544629349470505</v>
      </c>
      <c r="U61" s="62">
        <v>42.082738944365197</v>
      </c>
      <c r="V61" s="62">
        <v>43.134535367545077</v>
      </c>
      <c r="W61" s="62">
        <v>42.905405405405403</v>
      </c>
      <c r="X61" s="62">
        <v>44.760213143872114</v>
      </c>
      <c r="Y61" s="63">
        <v>41.284403669724774</v>
      </c>
      <c r="Z61" s="77">
        <f>AVERAGE(B61:Y61)</f>
        <v>37.460024812089479</v>
      </c>
      <c r="AA61" s="77">
        <f>STDEV(B61:Y61)</f>
        <v>4.8678904747773339</v>
      </c>
    </row>
    <row r="62" spans="1:27" x14ac:dyDescent="0.2">
      <c r="A62" s="31" t="s">
        <v>69</v>
      </c>
      <c r="B62" s="32">
        <v>12.264150943396226</v>
      </c>
      <c r="C62" s="32">
        <v>8.9244851258581246</v>
      </c>
      <c r="D62" s="32">
        <v>7.6212471131639719</v>
      </c>
      <c r="E62" s="32">
        <v>10.208816705336426</v>
      </c>
      <c r="F62" s="32">
        <v>12.652068126520682</v>
      </c>
      <c r="G62" s="32">
        <v>15.649867374005305</v>
      </c>
      <c r="H62" s="32">
        <v>16.111111111111111</v>
      </c>
      <c r="I62" s="32">
        <v>12.652068126520682</v>
      </c>
      <c r="J62" s="32">
        <v>9.8969072164948457</v>
      </c>
      <c r="K62" s="32">
        <v>6.8965517241379306</v>
      </c>
      <c r="L62" s="32">
        <v>8.984375</v>
      </c>
      <c r="M62" s="32">
        <v>8.3032490974729249</v>
      </c>
      <c r="N62" s="32">
        <v>8.2000000000000011</v>
      </c>
      <c r="O62" s="32">
        <v>8.4388185654008439</v>
      </c>
      <c r="P62" s="33">
        <v>10.472279260780287</v>
      </c>
      <c r="Q62" s="32">
        <v>11.02661596958175</v>
      </c>
      <c r="R62" s="33">
        <v>11.795774647887324</v>
      </c>
      <c r="S62" s="33">
        <v>12.248322147651008</v>
      </c>
      <c r="T62" s="33">
        <v>12.102874432677762</v>
      </c>
      <c r="U62" s="33">
        <v>11.697574893009985</v>
      </c>
      <c r="V62" s="33">
        <v>11.373092926490985</v>
      </c>
      <c r="W62" s="33">
        <v>14.358108108108109</v>
      </c>
      <c r="X62" s="33">
        <v>15.630550621669629</v>
      </c>
      <c r="Y62" s="34">
        <v>14.908256880733944</v>
      </c>
      <c r="Z62" s="73">
        <f>AVERAGE(B62:Y62)</f>
        <v>11.350715254917077</v>
      </c>
      <c r="AA62" s="73">
        <f>STDEV(B62:Y62)</f>
        <v>2.6726908859830001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11" t="s">
        <v>121</v>
      </c>
      <c r="C3" s="112"/>
      <c r="D3" s="113"/>
      <c r="E3" s="3"/>
      <c r="F3" s="5" t="s">
        <v>1</v>
      </c>
      <c r="G3" s="5"/>
      <c r="H3" s="114" t="s">
        <v>2</v>
      </c>
      <c r="I3" s="115"/>
      <c r="J3" s="116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17" t="s">
        <v>70</v>
      </c>
      <c r="I4" s="118"/>
      <c r="J4" s="119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120"/>
      <c r="R5" s="120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2769</v>
      </c>
      <c r="C8" s="70">
        <v>2888</v>
      </c>
      <c r="D8" s="70">
        <v>3033</v>
      </c>
      <c r="E8" s="70">
        <v>3237</v>
      </c>
      <c r="F8" s="70">
        <v>3276</v>
      </c>
      <c r="G8" s="70">
        <v>3355</v>
      </c>
      <c r="H8" s="70">
        <v>3359</v>
      </c>
      <c r="I8" s="70">
        <v>3007</v>
      </c>
      <c r="J8" s="70">
        <v>3038</v>
      </c>
      <c r="K8" s="70">
        <v>2825</v>
      </c>
      <c r="L8" s="70">
        <v>2981</v>
      </c>
      <c r="M8" s="70">
        <v>3092</v>
      </c>
      <c r="N8" s="70">
        <v>3157</v>
      </c>
      <c r="O8" s="70">
        <v>3214</v>
      </c>
      <c r="P8" s="70">
        <v>3238</v>
      </c>
      <c r="Q8" s="70">
        <v>3306</v>
      </c>
      <c r="R8" s="70">
        <v>3249</v>
      </c>
      <c r="S8" s="70">
        <v>3361</v>
      </c>
      <c r="T8" s="68">
        <v>3354</v>
      </c>
      <c r="U8" s="68">
        <v>3417</v>
      </c>
      <c r="V8" s="68">
        <v>3558</v>
      </c>
      <c r="W8" s="68">
        <v>3520</v>
      </c>
      <c r="X8" s="68">
        <v>3495</v>
      </c>
      <c r="Y8" s="67">
        <v>3092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2.1668472372697725</v>
      </c>
      <c r="C12" s="18">
        <v>2.2506925207756234</v>
      </c>
      <c r="D12" s="18">
        <v>2.2749752720079131</v>
      </c>
      <c r="E12" s="18">
        <v>2.9348161878282362</v>
      </c>
      <c r="F12" s="18">
        <v>3.0830280830280832</v>
      </c>
      <c r="G12" s="18">
        <v>3.2190760059612522</v>
      </c>
      <c r="H12" s="18">
        <v>4.1381363501041974</v>
      </c>
      <c r="I12" s="18">
        <v>3.6248752909876956</v>
      </c>
      <c r="J12" s="18">
        <v>3.8841342988808423</v>
      </c>
      <c r="K12" s="18">
        <v>3.6814159292035393</v>
      </c>
      <c r="L12" s="18">
        <v>3.8242200603824217</v>
      </c>
      <c r="M12" s="18">
        <v>3.6869340232858989</v>
      </c>
      <c r="N12" s="18">
        <v>3.7060500475134623</v>
      </c>
      <c r="O12" s="18">
        <v>3.9514623522090857</v>
      </c>
      <c r="P12" s="18">
        <v>4.8795552810376774</v>
      </c>
      <c r="Q12" s="18">
        <v>4.6581972171808834</v>
      </c>
      <c r="R12" s="18">
        <v>5.4786088027085258</v>
      </c>
      <c r="S12" s="19">
        <v>5.3555489437667356</v>
      </c>
      <c r="T12" s="19">
        <v>5.1282051282051277</v>
      </c>
      <c r="U12" s="19">
        <v>4.6239391278899618</v>
      </c>
      <c r="V12" s="19">
        <v>4.7779651489600905</v>
      </c>
      <c r="W12" s="19">
        <v>5.142045454545455</v>
      </c>
      <c r="X12" s="19">
        <v>5.9513590844062954</v>
      </c>
      <c r="Y12" s="20">
        <v>5.3686934023285904</v>
      </c>
      <c r="Z12" s="71">
        <f>AVERAGE(B12:Y12)</f>
        <v>4.0746158854361392</v>
      </c>
      <c r="AA12" s="71">
        <f>STDEV(B12:Y12)</f>
        <v>1.0799297523858116</v>
      </c>
    </row>
    <row r="13" spans="1:27" x14ac:dyDescent="0.2">
      <c r="A13" s="21" t="s">
        <v>11</v>
      </c>
      <c r="B13" s="22">
        <v>2.1307331166486096</v>
      </c>
      <c r="C13" s="22">
        <v>2.1814404432132966</v>
      </c>
      <c r="D13" s="22">
        <v>2.7365644576327068</v>
      </c>
      <c r="E13" s="22">
        <v>2.3787457522397282</v>
      </c>
      <c r="F13" s="22">
        <v>2.7777777777777777</v>
      </c>
      <c r="G13" s="22">
        <v>3.278688524590164</v>
      </c>
      <c r="H13" s="22">
        <v>3.3045549270616252</v>
      </c>
      <c r="I13" s="22">
        <v>3.225806451612903</v>
      </c>
      <c r="J13" s="22">
        <v>2.8637261356155368</v>
      </c>
      <c r="K13" s="22">
        <v>3.2212389380530975</v>
      </c>
      <c r="L13" s="22">
        <v>3.2203958403220394</v>
      </c>
      <c r="M13" s="22">
        <v>3.3311772315653299</v>
      </c>
      <c r="N13" s="22">
        <v>3.2625910674691165</v>
      </c>
      <c r="O13" s="22">
        <v>3.360298693217175</v>
      </c>
      <c r="P13" s="22">
        <v>3.3971587399629404</v>
      </c>
      <c r="Q13" s="22">
        <v>3.4180278281911676</v>
      </c>
      <c r="R13" s="22">
        <v>2.9855340104647583</v>
      </c>
      <c r="S13" s="23">
        <v>3.0645641178220768</v>
      </c>
      <c r="T13" s="23">
        <v>2.7429934406678593</v>
      </c>
      <c r="U13" s="23">
        <v>2.7509511267193445</v>
      </c>
      <c r="V13" s="23">
        <v>2.8667790893760539</v>
      </c>
      <c r="W13" s="23">
        <v>3.125</v>
      </c>
      <c r="X13" s="23">
        <v>2.7467811158798283</v>
      </c>
      <c r="Y13" s="24">
        <v>3.0077619663648125</v>
      </c>
      <c r="Z13" s="72">
        <f t="shared" ref="Z13:Z22" si="0">AVERAGE(B13:Y13)</f>
        <v>2.9741371163528316</v>
      </c>
      <c r="AA13" s="72">
        <f t="shared" ref="AA13:AA22" si="1">STDEV(B13:Y13)</f>
        <v>0.36847444345902691</v>
      </c>
    </row>
    <row r="14" spans="1:27" x14ac:dyDescent="0.2">
      <c r="A14" s="21" t="s">
        <v>12</v>
      </c>
      <c r="B14" s="22">
        <v>3.7197544239797766</v>
      </c>
      <c r="C14" s="22">
        <v>3.7742382271468147</v>
      </c>
      <c r="D14" s="22">
        <v>3.5938015166501818</v>
      </c>
      <c r="E14" s="22">
        <v>4.0160642570281126</v>
      </c>
      <c r="F14" s="22">
        <v>4.7924297924297932</v>
      </c>
      <c r="G14" s="22">
        <v>5.0372578241430706</v>
      </c>
      <c r="H14" s="22">
        <v>4.8526347127121161</v>
      </c>
      <c r="I14" s="22">
        <v>5.0881277020285998</v>
      </c>
      <c r="J14" s="22">
        <v>5.8262014483212639</v>
      </c>
      <c r="K14" s="22">
        <v>5.2035398230088497</v>
      </c>
      <c r="L14" s="22">
        <v>5.1995974505199598</v>
      </c>
      <c r="M14" s="22">
        <v>5.8214747736093138</v>
      </c>
      <c r="N14" s="22">
        <v>5.479885967690846</v>
      </c>
      <c r="O14" s="22">
        <v>5.6938394523957685</v>
      </c>
      <c r="P14" s="22">
        <v>5.2192711550339714</v>
      </c>
      <c r="Q14" s="22">
        <v>5.2026618269812461</v>
      </c>
      <c r="R14" s="22">
        <v>4.5244690674053549</v>
      </c>
      <c r="S14" s="23">
        <v>4.2844391550133887</v>
      </c>
      <c r="T14" s="23">
        <v>4.6809779367918898</v>
      </c>
      <c r="U14" s="23">
        <v>5.6189640035118522</v>
      </c>
      <c r="V14" s="23">
        <v>5.5368184373243396</v>
      </c>
      <c r="W14" s="23">
        <v>4.6875</v>
      </c>
      <c r="X14" s="23">
        <v>4.778254649499285</v>
      </c>
      <c r="Y14" s="24">
        <v>4.9159120310478661</v>
      </c>
      <c r="Z14" s="72">
        <f t="shared" si="0"/>
        <v>4.8978381514280684</v>
      </c>
      <c r="AA14" s="72">
        <f t="shared" si="1"/>
        <v>0.6532588905313651</v>
      </c>
    </row>
    <row r="15" spans="1:27" x14ac:dyDescent="0.2">
      <c r="A15" s="21" t="s">
        <v>13</v>
      </c>
      <c r="B15" s="25">
        <v>22.788010111953774</v>
      </c>
      <c r="C15" s="25">
        <v>22.645429362880886</v>
      </c>
      <c r="D15" s="25">
        <v>24.859874711506759</v>
      </c>
      <c r="E15" s="25">
        <v>23.880135928328698</v>
      </c>
      <c r="F15" s="25">
        <v>26.190476190476193</v>
      </c>
      <c r="G15" s="25">
        <v>24.798807749627422</v>
      </c>
      <c r="H15" s="25">
        <v>23.370050610300687</v>
      </c>
      <c r="I15" s="25">
        <v>24.609245094778849</v>
      </c>
      <c r="J15" s="25">
        <v>25.213956550362081</v>
      </c>
      <c r="K15" s="25">
        <v>26.548672566371685</v>
      </c>
      <c r="L15" s="25">
        <v>25.293525662529355</v>
      </c>
      <c r="M15" s="25">
        <v>25.808538163001295</v>
      </c>
      <c r="N15" s="25">
        <v>26.449160595502057</v>
      </c>
      <c r="O15" s="25">
        <v>26.975731176104546</v>
      </c>
      <c r="P15" s="25">
        <v>25.911056207535516</v>
      </c>
      <c r="Q15" s="25">
        <v>26.285541439806416</v>
      </c>
      <c r="R15" s="25">
        <v>25.053862726992921</v>
      </c>
      <c r="S15" s="26">
        <v>24.903302588515324</v>
      </c>
      <c r="T15" s="26">
        <v>24.418604651162788</v>
      </c>
      <c r="U15" s="26">
        <v>23.324553702077846</v>
      </c>
      <c r="V15" s="26">
        <v>22.372119168071951</v>
      </c>
      <c r="W15" s="26">
        <v>21.84659090909091</v>
      </c>
      <c r="X15" s="26">
        <v>19.856938483547925</v>
      </c>
      <c r="Y15" s="27">
        <v>19.79301423027167</v>
      </c>
      <c r="Z15" s="72">
        <f t="shared" si="0"/>
        <v>24.299883274199896</v>
      </c>
      <c r="AA15" s="72">
        <f t="shared" si="1"/>
        <v>1.9721434382183904</v>
      </c>
    </row>
    <row r="16" spans="1:27" x14ac:dyDescent="0.2">
      <c r="A16" s="21" t="s">
        <v>14</v>
      </c>
      <c r="B16" s="28">
        <v>40.808956301914051</v>
      </c>
      <c r="C16" s="28">
        <v>40.304709141274238</v>
      </c>
      <c r="D16" s="28">
        <v>39.268051434223537</v>
      </c>
      <c r="E16" s="28">
        <v>38.461538461538467</v>
      </c>
      <c r="F16" s="28">
        <v>35.256410256410255</v>
      </c>
      <c r="G16" s="28">
        <v>35.141579731743668</v>
      </c>
      <c r="H16" s="28">
        <v>35.546293539743971</v>
      </c>
      <c r="I16" s="28">
        <v>34.785500498836051</v>
      </c>
      <c r="J16" s="28">
        <v>33.838051349572083</v>
      </c>
      <c r="K16" s="28">
        <v>33.13274336283186</v>
      </c>
      <c r="L16" s="28">
        <v>34.854075813485409</v>
      </c>
      <c r="M16" s="28">
        <v>34.346701164294956</v>
      </c>
      <c r="N16" s="28">
        <v>34.399746594868546</v>
      </c>
      <c r="O16" s="28">
        <v>33.665214685749845</v>
      </c>
      <c r="P16" s="28">
        <v>34.31130327362569</v>
      </c>
      <c r="Q16" s="28">
        <v>33.030852994555353</v>
      </c>
      <c r="R16" s="28">
        <v>33.671899045860265</v>
      </c>
      <c r="S16" s="29">
        <v>34.483784587920262</v>
      </c>
      <c r="T16" s="29">
        <v>34.734645199761474</v>
      </c>
      <c r="U16" s="29">
        <v>34.562481709101547</v>
      </c>
      <c r="V16" s="29">
        <v>33.389544688026987</v>
      </c>
      <c r="W16" s="29">
        <v>32.982954545454547</v>
      </c>
      <c r="X16" s="29">
        <v>32.789699570815451</v>
      </c>
      <c r="Y16" s="30">
        <v>32.341526520051744</v>
      </c>
      <c r="Z16" s="72">
        <f t="shared" si="0"/>
        <v>35.004511019652504</v>
      </c>
      <c r="AA16" s="72">
        <f t="shared" si="1"/>
        <v>2.3331071972468642</v>
      </c>
    </row>
    <row r="17" spans="1:27" x14ac:dyDescent="0.2">
      <c r="A17" s="31" t="s">
        <v>15</v>
      </c>
      <c r="B17" s="32">
        <v>28.385698808234022</v>
      </c>
      <c r="C17" s="32">
        <v>28.843490304709142</v>
      </c>
      <c r="D17" s="32">
        <v>27.266732607978899</v>
      </c>
      <c r="E17" s="32">
        <v>28.328699413036762</v>
      </c>
      <c r="F17" s="32">
        <v>27.8998778998779</v>
      </c>
      <c r="G17" s="32">
        <v>28.524590163934427</v>
      </c>
      <c r="H17" s="32">
        <v>28.788329860077404</v>
      </c>
      <c r="I17" s="32">
        <v>28.666444961755904</v>
      </c>
      <c r="J17" s="32">
        <v>28.373930217248187</v>
      </c>
      <c r="K17" s="32">
        <v>28.212389380530972</v>
      </c>
      <c r="L17" s="32">
        <v>27.60818517276082</v>
      </c>
      <c r="M17" s="32">
        <v>27.005174644243208</v>
      </c>
      <c r="N17" s="32">
        <v>26.702565726955974</v>
      </c>
      <c r="O17" s="32">
        <v>26.353453640323583</v>
      </c>
      <c r="P17" s="32">
        <v>26.2816553428042</v>
      </c>
      <c r="Q17" s="32">
        <v>27.404718693284934</v>
      </c>
      <c r="R17" s="32">
        <v>28.285626346568176</v>
      </c>
      <c r="S17" s="33">
        <v>27.908360606962212</v>
      </c>
      <c r="T17" s="33">
        <v>28.294573643410853</v>
      </c>
      <c r="U17" s="33">
        <v>29.119110330699442</v>
      </c>
      <c r="V17" s="33">
        <v>31.056773468240586</v>
      </c>
      <c r="W17" s="33">
        <v>32.215909090909086</v>
      </c>
      <c r="X17" s="33">
        <v>33.876967095851221</v>
      </c>
      <c r="Y17" s="34">
        <v>34.573091849935317</v>
      </c>
      <c r="Z17" s="73">
        <f t="shared" si="0"/>
        <v>28.749014552930557</v>
      </c>
      <c r="AA17" s="73">
        <f t="shared" si="1"/>
        <v>2.1337157926328616</v>
      </c>
    </row>
    <row r="18" spans="1:27" x14ac:dyDescent="0.2">
      <c r="A18" s="17" t="s">
        <v>124</v>
      </c>
      <c r="B18" s="35">
        <v>11.891466805</v>
      </c>
      <c r="C18" s="35">
        <v>11.710321206</v>
      </c>
      <c r="D18" s="35">
        <v>11.016912702999999</v>
      </c>
      <c r="E18" s="35">
        <v>10.567881635999999</v>
      </c>
      <c r="F18" s="35">
        <v>9.4880223036999993</v>
      </c>
      <c r="G18" s="35">
        <v>8.8761688398</v>
      </c>
      <c r="H18" s="35">
        <v>7.9222503516999998</v>
      </c>
      <c r="I18" s="35">
        <v>8.3104455229000003</v>
      </c>
      <c r="J18" s="35">
        <v>8.1998009787000008</v>
      </c>
      <c r="K18" s="35">
        <v>8.0661094740999992</v>
      </c>
      <c r="L18" s="35">
        <v>8.1512557257000005</v>
      </c>
      <c r="M18" s="35">
        <v>7.9926217593000004</v>
      </c>
      <c r="N18" s="35">
        <v>8.1113406241000003</v>
      </c>
      <c r="O18" s="35">
        <v>7.5388840582999999</v>
      </c>
      <c r="P18" s="36">
        <v>6.9717203455999996</v>
      </c>
      <c r="Q18" s="35">
        <v>7.1281290069000001</v>
      </c>
      <c r="R18" s="36">
        <v>6.9946520376999999</v>
      </c>
      <c r="S18" s="36">
        <v>7.3049089537</v>
      </c>
      <c r="T18" s="36">
        <v>7.7675607334999999</v>
      </c>
      <c r="U18" s="36">
        <v>7.6875932577999997</v>
      </c>
      <c r="V18" s="36">
        <v>7.2554747877999999</v>
      </c>
      <c r="W18" s="36">
        <v>7.0064202906000004</v>
      </c>
      <c r="X18" s="36">
        <v>6.5530752191000001</v>
      </c>
      <c r="Y18" s="40">
        <v>6.5401697953999998</v>
      </c>
      <c r="Z18" s="53">
        <f t="shared" si="0"/>
        <v>8.2938827673500004</v>
      </c>
      <c r="AA18" s="53">
        <f t="shared" si="1"/>
        <v>1.5483336316235312</v>
      </c>
    </row>
    <row r="19" spans="1:27" x14ac:dyDescent="0.2">
      <c r="A19" s="37" t="s">
        <v>16</v>
      </c>
      <c r="B19" s="25">
        <v>21.839819914</v>
      </c>
      <c r="C19" s="25">
        <v>21.335368963000001</v>
      </c>
      <c r="D19" s="25">
        <v>20.230629179000001</v>
      </c>
      <c r="E19" s="25">
        <v>19.882259542</v>
      </c>
      <c r="F19" s="25">
        <v>18.730939403000001</v>
      </c>
      <c r="G19" s="25">
        <v>18.811103811999999</v>
      </c>
      <c r="H19" s="25">
        <v>18.555831230999999</v>
      </c>
      <c r="I19" s="25">
        <v>18.613772872999998</v>
      </c>
      <c r="J19" s="25">
        <v>17.726426583999999</v>
      </c>
      <c r="K19" s="25">
        <v>17.478637189000001</v>
      </c>
      <c r="L19" s="25">
        <v>17.624569583</v>
      </c>
      <c r="M19" s="25">
        <v>17.521625443000001</v>
      </c>
      <c r="N19" s="25">
        <v>17.576732505999999</v>
      </c>
      <c r="O19" s="25">
        <v>17.023457132000001</v>
      </c>
      <c r="P19" s="26">
        <v>16.871591946999999</v>
      </c>
      <c r="Q19" s="25">
        <v>16.963968803</v>
      </c>
      <c r="R19" s="26">
        <v>17.250235383</v>
      </c>
      <c r="S19" s="26">
        <v>18.022219832000001</v>
      </c>
      <c r="T19" s="26">
        <v>18.124545822000002</v>
      </c>
      <c r="U19" s="26">
        <v>17.910263620999999</v>
      </c>
      <c r="V19" s="26">
        <v>18.767903472</v>
      </c>
      <c r="W19" s="26">
        <v>18.762169707000002</v>
      </c>
      <c r="X19" s="26">
        <v>19.172668745999999</v>
      </c>
      <c r="Y19" s="27">
        <v>19.313200760000001</v>
      </c>
      <c r="Z19" s="72">
        <f t="shared" si="0"/>
        <v>18.504580893625004</v>
      </c>
      <c r="AA19" s="72">
        <f t="shared" si="1"/>
        <v>1.3056271685113365</v>
      </c>
    </row>
    <row r="20" spans="1:27" x14ac:dyDescent="0.2">
      <c r="A20" s="37" t="s">
        <v>17</v>
      </c>
      <c r="B20" s="25">
        <v>36.098982366000001</v>
      </c>
      <c r="C20" s="25">
        <v>36.063038358999997</v>
      </c>
      <c r="D20" s="25">
        <v>34.269945223999997</v>
      </c>
      <c r="E20" s="25">
        <v>34.608512548</v>
      </c>
      <c r="F20" s="25">
        <v>33.712894869000003</v>
      </c>
      <c r="G20" s="25">
        <v>33.226681067999998</v>
      </c>
      <c r="H20" s="25">
        <v>33.937349298999997</v>
      </c>
      <c r="I20" s="25">
        <v>33.444130504999997</v>
      </c>
      <c r="J20" s="25">
        <v>32.791765337000001</v>
      </c>
      <c r="K20" s="25">
        <v>32.741360100999998</v>
      </c>
      <c r="L20" s="25">
        <v>32.497501956999997</v>
      </c>
      <c r="M20" s="25">
        <v>32.086549370999997</v>
      </c>
      <c r="N20" s="25">
        <v>31.819576698999999</v>
      </c>
      <c r="O20" s="25">
        <v>31.377455975</v>
      </c>
      <c r="P20" s="26">
        <v>31.614279934999999</v>
      </c>
      <c r="Q20" s="25">
        <v>31.374643497000001</v>
      </c>
      <c r="R20" s="26">
        <v>32.377291542999998</v>
      </c>
      <c r="S20" s="26">
        <v>32.263820926000001</v>
      </c>
      <c r="T20" s="26">
        <v>33.186877834999997</v>
      </c>
      <c r="U20" s="26">
        <v>33.788051652</v>
      </c>
      <c r="V20" s="26">
        <v>34.572988113999997</v>
      </c>
      <c r="W20" s="26">
        <v>35.725518342000001</v>
      </c>
      <c r="X20" s="26">
        <v>36.465469747999997</v>
      </c>
      <c r="Y20" s="27">
        <v>38.116045927999998</v>
      </c>
      <c r="Z20" s="72">
        <f t="shared" si="0"/>
        <v>33.673363799916665</v>
      </c>
      <c r="AA20" s="72">
        <f t="shared" si="1"/>
        <v>1.7863787040951777</v>
      </c>
    </row>
    <row r="21" spans="1:27" x14ac:dyDescent="0.2">
      <c r="A21" s="37" t="s">
        <v>18</v>
      </c>
      <c r="B21" s="25">
        <v>52.854100195000001</v>
      </c>
      <c r="C21" s="25">
        <v>53.376073247999997</v>
      </c>
      <c r="D21" s="25">
        <v>51.695766980999998</v>
      </c>
      <c r="E21" s="25">
        <v>52.697578999000001</v>
      </c>
      <c r="F21" s="25">
        <v>52.832593410000001</v>
      </c>
      <c r="G21" s="25">
        <v>53.790572107000003</v>
      </c>
      <c r="H21" s="25">
        <v>53.530865531000003</v>
      </c>
      <c r="I21" s="25">
        <v>53.927555212999998</v>
      </c>
      <c r="J21" s="25">
        <v>53.346184575999999</v>
      </c>
      <c r="K21" s="25">
        <v>53.468325043</v>
      </c>
      <c r="L21" s="25">
        <v>52.166050351999999</v>
      </c>
      <c r="M21" s="25">
        <v>52.075710856000001</v>
      </c>
      <c r="N21" s="25">
        <v>51.369664743999998</v>
      </c>
      <c r="O21" s="25">
        <v>51.456713434999998</v>
      </c>
      <c r="P21" s="26">
        <v>51.785412340000001</v>
      </c>
      <c r="Q21" s="25">
        <v>52.197609000999996</v>
      </c>
      <c r="R21" s="26">
        <v>52.903520804999999</v>
      </c>
      <c r="S21" s="26">
        <v>53.097643994000002</v>
      </c>
      <c r="T21" s="26">
        <v>53.924280793000001</v>
      </c>
      <c r="U21" s="26">
        <v>54.530527155000001</v>
      </c>
      <c r="V21" s="26">
        <v>55.877195954999998</v>
      </c>
      <c r="W21" s="26">
        <v>57.699074095</v>
      </c>
      <c r="X21" s="26">
        <v>59.481942191999998</v>
      </c>
      <c r="Y21" s="27">
        <v>60.487579838000002</v>
      </c>
      <c r="Z21" s="72">
        <f t="shared" si="0"/>
        <v>53.773855869083327</v>
      </c>
      <c r="AA21" s="72">
        <f t="shared" si="1"/>
        <v>2.3781642829950829</v>
      </c>
    </row>
    <row r="22" spans="1:27" x14ac:dyDescent="0.2">
      <c r="A22" s="31" t="s">
        <v>125</v>
      </c>
      <c r="B22" s="38">
        <v>69.077744683000006</v>
      </c>
      <c r="C22" s="38">
        <v>69.138412635999998</v>
      </c>
      <c r="D22" s="38">
        <v>68.165793422999997</v>
      </c>
      <c r="E22" s="38">
        <v>69.598105547000003</v>
      </c>
      <c r="F22" s="38">
        <v>70.616493587999997</v>
      </c>
      <c r="G22" s="38">
        <v>71.647661115999995</v>
      </c>
      <c r="H22" s="38">
        <v>71.745986306000006</v>
      </c>
      <c r="I22" s="38">
        <v>71.448886439000006</v>
      </c>
      <c r="J22" s="38">
        <v>71.332866136000007</v>
      </c>
      <c r="K22" s="38">
        <v>71.951226898000002</v>
      </c>
      <c r="L22" s="38">
        <v>72.058618418999998</v>
      </c>
      <c r="M22" s="38">
        <v>71.553856553000003</v>
      </c>
      <c r="N22" s="38">
        <v>71.199254545000002</v>
      </c>
      <c r="O22" s="38">
        <v>71.415984907999999</v>
      </c>
      <c r="P22" s="39">
        <v>72.006300155000005</v>
      </c>
      <c r="Q22" s="38">
        <v>72.280991736000004</v>
      </c>
      <c r="R22" s="39">
        <v>73.618299840999995</v>
      </c>
      <c r="S22" s="39">
        <v>73.045578026000001</v>
      </c>
      <c r="T22" s="39">
        <v>75.115479342</v>
      </c>
      <c r="U22" s="39">
        <v>73.700717549000004</v>
      </c>
      <c r="V22" s="39">
        <v>75.921788921000001</v>
      </c>
      <c r="W22" s="39">
        <v>77.480082248000002</v>
      </c>
      <c r="X22" s="39">
        <v>78.684031715000003</v>
      </c>
      <c r="Y22" s="41">
        <v>77.974270245</v>
      </c>
      <c r="Z22" s="74">
        <f t="shared" si="0"/>
        <v>72.532434623958338</v>
      </c>
      <c r="AA22" s="74">
        <f t="shared" si="1"/>
        <v>2.7709924590954915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5.7421451787648969</v>
      </c>
      <c r="C26" s="18">
        <v>5.2977839335180059</v>
      </c>
      <c r="D26" s="18">
        <v>5.7368941641938678</v>
      </c>
      <c r="E26" s="18">
        <v>7.6923076923076925</v>
      </c>
      <c r="F26" s="18">
        <v>9.2796092796092804</v>
      </c>
      <c r="G26" s="18">
        <v>9.8360655737704921</v>
      </c>
      <c r="H26" s="18">
        <v>13.158678178029175</v>
      </c>
      <c r="I26" s="18">
        <v>9.5776521449950121</v>
      </c>
      <c r="J26" s="18">
        <v>8.7886767610269914</v>
      </c>
      <c r="K26" s="18">
        <v>8.7079646017699108</v>
      </c>
      <c r="L26" s="18">
        <v>8.3864475008386457</v>
      </c>
      <c r="M26" s="18">
        <v>8.2794307891332473</v>
      </c>
      <c r="N26" s="18">
        <v>8.4257206208425721</v>
      </c>
      <c r="O26" s="18">
        <v>8.4007467330429364</v>
      </c>
      <c r="P26" s="18">
        <v>9.6973440395305737</v>
      </c>
      <c r="Q26" s="18">
        <v>10.375075620084695</v>
      </c>
      <c r="R26" s="18">
        <v>9.8491843644198216</v>
      </c>
      <c r="S26" s="19">
        <v>8.8664088069027081</v>
      </c>
      <c r="T26" s="19">
        <v>8.6463923673225995</v>
      </c>
      <c r="U26" s="19">
        <v>7.2285630670178511</v>
      </c>
      <c r="V26" s="19">
        <v>6.6329398538504778</v>
      </c>
      <c r="W26" s="19">
        <v>8.8352272727272716</v>
      </c>
      <c r="X26" s="19">
        <v>13.676680972818311</v>
      </c>
      <c r="Y26" s="20">
        <v>10.219922380336351</v>
      </c>
      <c r="Z26" s="71">
        <f>AVERAGE(B26:Y26)</f>
        <v>8.8057442457022237</v>
      </c>
      <c r="AA26" s="71">
        <f>STDEV(B26:Y26)</f>
        <v>1.9919519126157745</v>
      </c>
    </row>
    <row r="27" spans="1:27" x14ac:dyDescent="0.2">
      <c r="A27" s="21" t="s">
        <v>20</v>
      </c>
      <c r="B27" s="22">
        <v>7.6561935716865301</v>
      </c>
      <c r="C27" s="22">
        <v>7.2368421052631584</v>
      </c>
      <c r="D27" s="22">
        <v>8.6383119024068566</v>
      </c>
      <c r="E27" s="22">
        <v>10.781587890021624</v>
      </c>
      <c r="F27" s="22">
        <v>13.217338217338218</v>
      </c>
      <c r="G27" s="22">
        <v>16.631892697466469</v>
      </c>
      <c r="H27" s="22">
        <v>16.19529621911283</v>
      </c>
      <c r="I27" s="22">
        <v>15.829730628533422</v>
      </c>
      <c r="J27" s="22">
        <v>15.503620803159974</v>
      </c>
      <c r="K27" s="22">
        <v>15.36283185840708</v>
      </c>
      <c r="L27" s="22">
        <v>13.149949681314995</v>
      </c>
      <c r="M27" s="22">
        <v>13.357050452781372</v>
      </c>
      <c r="N27" s="22">
        <v>13.747228381374724</v>
      </c>
      <c r="O27" s="22">
        <v>12.476664592408214</v>
      </c>
      <c r="P27" s="22">
        <v>14.021000617665225</v>
      </c>
      <c r="Q27" s="22">
        <v>16.636418632788867</v>
      </c>
      <c r="R27" s="22">
        <v>14.096645121575868</v>
      </c>
      <c r="S27" s="23">
        <v>11.365664980660519</v>
      </c>
      <c r="T27" s="23">
        <v>11.121049493142516</v>
      </c>
      <c r="U27" s="23">
        <v>9.4234708808896688</v>
      </c>
      <c r="V27" s="23">
        <v>7.925801011804384</v>
      </c>
      <c r="W27" s="23">
        <v>11.051136363636363</v>
      </c>
      <c r="X27" s="23">
        <v>13.476394849785409</v>
      </c>
      <c r="Y27" s="24">
        <v>12.419146183699871</v>
      </c>
      <c r="Z27" s="72">
        <f t="shared" ref="Z27:Z35" si="2">AVERAGE(B27:Y27)</f>
        <v>12.555052797371841</v>
      </c>
      <c r="AA27" s="72">
        <f t="shared" ref="AA27:AA35" si="3">STDEV(B27:Y27)</f>
        <v>2.8728452219132996</v>
      </c>
    </row>
    <row r="28" spans="1:27" x14ac:dyDescent="0.2">
      <c r="A28" s="21" t="s">
        <v>21</v>
      </c>
      <c r="B28" s="22">
        <v>11.159263271939327</v>
      </c>
      <c r="C28" s="22">
        <v>10.595567867036012</v>
      </c>
      <c r="D28" s="22">
        <v>12.166172106824925</v>
      </c>
      <c r="E28" s="22">
        <v>15.539079394501082</v>
      </c>
      <c r="F28" s="22">
        <v>17.765567765567766</v>
      </c>
      <c r="G28" s="22">
        <v>18.152011922503725</v>
      </c>
      <c r="H28" s="22">
        <v>18.428103602262578</v>
      </c>
      <c r="I28" s="22">
        <v>17.725307615563686</v>
      </c>
      <c r="J28" s="22">
        <v>17.840684660961159</v>
      </c>
      <c r="K28" s="22">
        <v>18.336283185840706</v>
      </c>
      <c r="L28" s="22">
        <v>17.242536061724252</v>
      </c>
      <c r="M28" s="22">
        <v>16.138421733505822</v>
      </c>
      <c r="N28" s="22">
        <v>15.235983528666456</v>
      </c>
      <c r="O28" s="22">
        <v>15.245799626633477</v>
      </c>
      <c r="P28" s="22">
        <v>15.503397158739961</v>
      </c>
      <c r="Q28" s="22">
        <v>15.88021778584392</v>
      </c>
      <c r="R28" s="22">
        <v>14.773776546629733</v>
      </c>
      <c r="S28" s="23">
        <v>14.251710800357037</v>
      </c>
      <c r="T28" s="23">
        <v>14.579606440071558</v>
      </c>
      <c r="U28" s="23">
        <v>12.613403570383378</v>
      </c>
      <c r="V28" s="23">
        <v>11.944912872400225</v>
      </c>
      <c r="W28" s="23">
        <v>12.215909090909092</v>
      </c>
      <c r="X28" s="23">
        <v>12.417739628040056</v>
      </c>
      <c r="Y28" s="24">
        <v>13.357050452781372</v>
      </c>
      <c r="Z28" s="72">
        <f t="shared" si="2"/>
        <v>14.962854445403634</v>
      </c>
      <c r="AA28" s="72">
        <f t="shared" si="3"/>
        <v>2.4566360554269151</v>
      </c>
    </row>
    <row r="29" spans="1:27" x14ac:dyDescent="0.2">
      <c r="A29" s="21" t="s">
        <v>22</v>
      </c>
      <c r="B29" s="25">
        <v>32.538822679667753</v>
      </c>
      <c r="C29" s="25">
        <v>32.721606648199447</v>
      </c>
      <c r="D29" s="25">
        <v>35.27860204418068</v>
      </c>
      <c r="E29" s="25">
        <v>34.229224590670377</v>
      </c>
      <c r="F29" s="25">
        <v>31.410256410256409</v>
      </c>
      <c r="G29" s="25">
        <v>29.716840536512667</v>
      </c>
      <c r="H29" s="25">
        <v>28.609705269425422</v>
      </c>
      <c r="I29" s="25">
        <v>30.362487529098768</v>
      </c>
      <c r="J29" s="25">
        <v>29.131007241606323</v>
      </c>
      <c r="K29" s="25">
        <v>29.557522123893804</v>
      </c>
      <c r="L29" s="25">
        <v>31.398859443139887</v>
      </c>
      <c r="M29" s="25">
        <v>31.015523932729629</v>
      </c>
      <c r="N29" s="25">
        <v>30.376940133037696</v>
      </c>
      <c r="O29" s="25">
        <v>32.171748599875542</v>
      </c>
      <c r="P29" s="25">
        <v>30.111179740580607</v>
      </c>
      <c r="Q29" s="25">
        <v>27.828191167574108</v>
      </c>
      <c r="R29" s="25">
        <v>28.654970760233915</v>
      </c>
      <c r="S29" s="26">
        <v>29.247247842903896</v>
      </c>
      <c r="T29" s="26">
        <v>28.622540250447226</v>
      </c>
      <c r="U29" s="26">
        <v>30.523851331577408</v>
      </c>
      <c r="V29" s="26">
        <v>28.752107925801013</v>
      </c>
      <c r="W29" s="26">
        <v>27.698863636363637</v>
      </c>
      <c r="X29" s="26">
        <v>25.064377682403432</v>
      </c>
      <c r="Y29" s="27">
        <v>26.326002587322122</v>
      </c>
      <c r="Z29" s="72">
        <f t="shared" si="2"/>
        <v>30.056186671145909</v>
      </c>
      <c r="AA29" s="72">
        <f t="shared" si="3"/>
        <v>2.3447041247044251</v>
      </c>
    </row>
    <row r="30" spans="1:27" x14ac:dyDescent="0.2">
      <c r="A30" s="31" t="s">
        <v>23</v>
      </c>
      <c r="B30" s="32">
        <v>42.903575297941494</v>
      </c>
      <c r="C30" s="32">
        <v>44.14819944598338</v>
      </c>
      <c r="D30" s="32">
        <v>38.180019782393671</v>
      </c>
      <c r="E30" s="32">
        <v>31.757800432499227</v>
      </c>
      <c r="F30" s="32">
        <v>28.327228327228326</v>
      </c>
      <c r="G30" s="32">
        <v>25.663189269746645</v>
      </c>
      <c r="H30" s="32">
        <v>23.608216731169989</v>
      </c>
      <c r="I30" s="32">
        <v>26.50482208180911</v>
      </c>
      <c r="J30" s="32">
        <v>28.736010533245555</v>
      </c>
      <c r="K30" s="32">
        <v>28.035398230088493</v>
      </c>
      <c r="L30" s="32">
        <v>29.822207312982218</v>
      </c>
      <c r="M30" s="32">
        <v>31.209573091849936</v>
      </c>
      <c r="N30" s="32">
        <v>32.214127336078555</v>
      </c>
      <c r="O30" s="32">
        <v>31.705040448039828</v>
      </c>
      <c r="P30" s="32">
        <v>30.667078443483632</v>
      </c>
      <c r="Q30" s="32">
        <v>29.28009679370841</v>
      </c>
      <c r="R30" s="32">
        <v>32.625423207140656</v>
      </c>
      <c r="S30" s="33">
        <v>36.268967569175842</v>
      </c>
      <c r="T30" s="33">
        <v>37.0304114490161</v>
      </c>
      <c r="U30" s="33">
        <v>40.210711150131694</v>
      </c>
      <c r="V30" s="33">
        <v>44.744238336143901</v>
      </c>
      <c r="W30" s="33">
        <v>40.198863636363633</v>
      </c>
      <c r="X30" s="33">
        <v>35.36480686695279</v>
      </c>
      <c r="Y30" s="34">
        <v>37.67787839586029</v>
      </c>
      <c r="Z30" s="73">
        <f t="shared" si="2"/>
        <v>33.62016184037639</v>
      </c>
      <c r="AA30" s="73">
        <f t="shared" si="3"/>
        <v>5.9766326384839283</v>
      </c>
    </row>
    <row r="31" spans="1:27" x14ac:dyDescent="0.2">
      <c r="A31" s="17" t="s">
        <v>126</v>
      </c>
      <c r="B31" s="35">
        <v>-1.5005297580000001</v>
      </c>
      <c r="C31" s="35">
        <v>-1.1730328240000001</v>
      </c>
      <c r="D31" s="35">
        <v>-1.64292993</v>
      </c>
      <c r="E31" s="35">
        <v>-3.298761603</v>
      </c>
      <c r="F31" s="35">
        <v>-4.6516608149999996</v>
      </c>
      <c r="G31" s="35">
        <v>-4.902899122</v>
      </c>
      <c r="H31" s="35">
        <v>-7.2458077740000002</v>
      </c>
      <c r="I31" s="35">
        <v>-4.7443504880000003</v>
      </c>
      <c r="J31" s="35">
        <v>-4.2223329879999998</v>
      </c>
      <c r="K31" s="35">
        <v>-3.8996490619999999</v>
      </c>
      <c r="L31" s="35">
        <v>-3.8907692190000001</v>
      </c>
      <c r="M31" s="35">
        <v>-3.8768879420000002</v>
      </c>
      <c r="N31" s="35">
        <v>-3.8648551769999999</v>
      </c>
      <c r="O31" s="35">
        <v>-3.8255896410000001</v>
      </c>
      <c r="P31" s="36">
        <v>-4.7603011579999999</v>
      </c>
      <c r="Q31" s="35">
        <v>-5.2018633540000003</v>
      </c>
      <c r="R31" s="36">
        <v>-4.9479599309999998</v>
      </c>
      <c r="S31" s="36">
        <v>-4.0328895850000004</v>
      </c>
      <c r="T31" s="36">
        <v>-3.604806409</v>
      </c>
      <c r="U31" s="36">
        <v>-2.6706700379999999</v>
      </c>
      <c r="V31" s="36">
        <v>-2.0248903459999998</v>
      </c>
      <c r="W31" s="36">
        <v>-4.1702835570000003</v>
      </c>
      <c r="X31" s="36">
        <v>-7.5619289009999999</v>
      </c>
      <c r="Y31" s="40">
        <v>-5.1433711329999996</v>
      </c>
      <c r="Z31" s="53">
        <f t="shared" si="2"/>
        <v>-4.0357925314583349</v>
      </c>
      <c r="AA31" s="53">
        <f t="shared" si="3"/>
        <v>1.5532655588482949</v>
      </c>
    </row>
    <row r="32" spans="1:27" x14ac:dyDescent="0.2">
      <c r="A32" s="37" t="s">
        <v>24</v>
      </c>
      <c r="B32" s="25">
        <v>1.0561062165999999</v>
      </c>
      <c r="C32" s="25">
        <v>1.2093695774</v>
      </c>
      <c r="D32" s="25">
        <v>0.86289251840000003</v>
      </c>
      <c r="E32" s="25">
        <v>0.3634555478</v>
      </c>
      <c r="F32" s="25">
        <v>8.19430773E-2</v>
      </c>
      <c r="G32" s="25">
        <v>-0.24576235699999999</v>
      </c>
      <c r="H32" s="25">
        <v>-0.74103160400000001</v>
      </c>
      <c r="I32" s="25">
        <v>-5.2429835000000001E-2</v>
      </c>
      <c r="J32" s="25">
        <v>2.5922208700000001E-2</v>
      </c>
      <c r="K32" s="25">
        <v>3.3264246099999999E-2</v>
      </c>
      <c r="L32" s="25">
        <v>0.1364918051</v>
      </c>
      <c r="M32" s="25">
        <v>0.13915342080000001</v>
      </c>
      <c r="N32" s="25">
        <v>0.10224802049999999</v>
      </c>
      <c r="O32" s="25">
        <v>0.17966674960000001</v>
      </c>
      <c r="P32" s="26">
        <v>4.4576640600000002E-2</v>
      </c>
      <c r="Q32" s="25">
        <v>-0.266920877</v>
      </c>
      <c r="R32" s="26">
        <v>4.3818590400000003E-2</v>
      </c>
      <c r="S32" s="26">
        <v>0.217037439</v>
      </c>
      <c r="T32" s="26">
        <v>0.27283790419999998</v>
      </c>
      <c r="U32" s="26">
        <v>0.60614962969999997</v>
      </c>
      <c r="V32" s="26">
        <v>0.84692780160000003</v>
      </c>
      <c r="W32" s="26">
        <v>0.31736567230000001</v>
      </c>
      <c r="X32" s="26">
        <v>-0.45200191200000001</v>
      </c>
      <c r="Y32" s="27">
        <v>0.1205074371</v>
      </c>
      <c r="Z32" s="72">
        <f t="shared" si="2"/>
        <v>0.20423282992499994</v>
      </c>
      <c r="AA32" s="72">
        <f t="shared" si="3"/>
        <v>0.4547337181547263</v>
      </c>
    </row>
    <row r="33" spans="1:28" x14ac:dyDescent="0.2">
      <c r="A33" s="37" t="s">
        <v>25</v>
      </c>
      <c r="B33" s="25">
        <v>4.0164427185999996</v>
      </c>
      <c r="C33" s="25">
        <v>4.1160475657999998</v>
      </c>
      <c r="D33" s="25">
        <v>3.4063097721000002</v>
      </c>
      <c r="E33" s="25">
        <v>2.5622835342000001</v>
      </c>
      <c r="F33" s="25">
        <v>1.8587981342</v>
      </c>
      <c r="G33" s="25">
        <v>1.4899068607999999</v>
      </c>
      <c r="H33" s="25">
        <v>1.1813609062999999</v>
      </c>
      <c r="I33" s="25">
        <v>1.6401123442000001</v>
      </c>
      <c r="J33" s="25">
        <v>1.7547046584999999</v>
      </c>
      <c r="K33" s="25">
        <v>1.7737513359999999</v>
      </c>
      <c r="L33" s="25">
        <v>2.0914200022</v>
      </c>
      <c r="M33" s="25">
        <v>2.2345311592999999</v>
      </c>
      <c r="N33" s="25">
        <v>2.2821862003</v>
      </c>
      <c r="O33" s="25">
        <v>2.3354032898999999</v>
      </c>
      <c r="P33" s="26">
        <v>2.0408242798999998</v>
      </c>
      <c r="Q33" s="25">
        <v>1.7501475459</v>
      </c>
      <c r="R33" s="26">
        <v>2.2174254317000002</v>
      </c>
      <c r="S33" s="26">
        <v>2.7955959510000001</v>
      </c>
      <c r="T33" s="26">
        <v>2.7754012011000002</v>
      </c>
      <c r="U33" s="26">
        <v>3.5015336307</v>
      </c>
      <c r="V33" s="26">
        <v>4.1793273814000003</v>
      </c>
      <c r="W33" s="26">
        <v>3.2789726133000001</v>
      </c>
      <c r="X33" s="26">
        <v>2.3320512745999999</v>
      </c>
      <c r="Y33" s="27">
        <v>2.8201436133</v>
      </c>
      <c r="Z33" s="72">
        <f t="shared" si="2"/>
        <v>2.5181117252208334</v>
      </c>
      <c r="AA33" s="72">
        <f t="shared" si="3"/>
        <v>0.84980825792686276</v>
      </c>
    </row>
    <row r="34" spans="1:28" x14ac:dyDescent="0.2">
      <c r="A34" s="37" t="s">
        <v>26</v>
      </c>
      <c r="B34" s="25">
        <v>8.2264165581000004</v>
      </c>
      <c r="C34" s="25">
        <v>8.7432542740999999</v>
      </c>
      <c r="D34" s="25">
        <v>7.3226079919</v>
      </c>
      <c r="E34" s="25">
        <v>6.4545091780000003</v>
      </c>
      <c r="F34" s="25">
        <v>5.8477110083000001</v>
      </c>
      <c r="G34" s="25">
        <v>5.1480525404000002</v>
      </c>
      <c r="H34" s="25">
        <v>4.6222864670000003</v>
      </c>
      <c r="I34" s="25">
        <v>5.2777091828999998</v>
      </c>
      <c r="J34" s="25">
        <v>5.8784589798000004</v>
      </c>
      <c r="K34" s="25">
        <v>5.6254276383999997</v>
      </c>
      <c r="L34" s="25">
        <v>6.0830368220000004</v>
      </c>
      <c r="M34" s="25">
        <v>6.3758893491000004</v>
      </c>
      <c r="N34" s="25">
        <v>6.6135985948</v>
      </c>
      <c r="O34" s="25">
        <v>6.4648315901000002</v>
      </c>
      <c r="P34" s="26">
        <v>6.3192739716000004</v>
      </c>
      <c r="Q34" s="25">
        <v>5.8669460449999997</v>
      </c>
      <c r="R34" s="26">
        <v>6.6530453445999997</v>
      </c>
      <c r="S34" s="26">
        <v>7.5264366901999997</v>
      </c>
      <c r="T34" s="26">
        <v>7.7263444520000002</v>
      </c>
      <c r="U34" s="26">
        <v>8.2909930716000009</v>
      </c>
      <c r="V34" s="26">
        <v>9.5191038992999992</v>
      </c>
      <c r="W34" s="26">
        <v>8.7287642850000005</v>
      </c>
      <c r="X34" s="26">
        <v>7.6822347904999999</v>
      </c>
      <c r="Y34" s="27">
        <v>8.0101591249999995</v>
      </c>
      <c r="Z34" s="72">
        <f t="shared" si="2"/>
        <v>6.875295493737501</v>
      </c>
      <c r="AA34" s="72">
        <f t="shared" si="3"/>
        <v>1.2840392250208978</v>
      </c>
    </row>
    <row r="35" spans="1:28" x14ac:dyDescent="0.2">
      <c r="A35" s="31" t="s">
        <v>127</v>
      </c>
      <c r="B35" s="38">
        <v>13.923923286999999</v>
      </c>
      <c r="C35" s="38">
        <v>14.090078262</v>
      </c>
      <c r="D35" s="38">
        <v>12.466854313000001</v>
      </c>
      <c r="E35" s="38">
        <v>11.722700590000001</v>
      </c>
      <c r="F35" s="38">
        <v>11.158108821000001</v>
      </c>
      <c r="G35" s="38">
        <v>10.770236447</v>
      </c>
      <c r="H35" s="38">
        <v>9.9385986204000005</v>
      </c>
      <c r="I35" s="38">
        <v>11.047899059000001</v>
      </c>
      <c r="J35" s="38">
        <v>11.305170097</v>
      </c>
      <c r="K35" s="38">
        <v>10.515435479000001</v>
      </c>
      <c r="L35" s="38">
        <v>11.102284834000001</v>
      </c>
      <c r="M35" s="38">
        <v>12.213961138</v>
      </c>
      <c r="N35" s="38">
        <v>12.352940591999999</v>
      </c>
      <c r="O35" s="38">
        <v>11.935737886</v>
      </c>
      <c r="P35" s="39">
        <v>12.094835776</v>
      </c>
      <c r="Q35" s="38">
        <v>11.166285919</v>
      </c>
      <c r="R35" s="39">
        <v>12.757732347999999</v>
      </c>
      <c r="S35" s="39">
        <v>13.952849658</v>
      </c>
      <c r="T35" s="39">
        <v>14.543426315</v>
      </c>
      <c r="U35" s="39">
        <v>14.651766423</v>
      </c>
      <c r="V35" s="39">
        <v>16.204471619</v>
      </c>
      <c r="W35" s="39">
        <v>15.613129695</v>
      </c>
      <c r="X35" s="39">
        <v>14.311880143</v>
      </c>
      <c r="Y35" s="41">
        <v>14.510164432</v>
      </c>
      <c r="Z35" s="74">
        <f t="shared" si="2"/>
        <v>12.681269656391665</v>
      </c>
      <c r="AA35" s="74">
        <f t="shared" si="3"/>
        <v>1.7350663978015144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-8.5590762999999992</v>
      </c>
      <c r="C40" s="25">
        <v>-9.6411438</v>
      </c>
      <c r="D40" s="25">
        <v>-11.6457479</v>
      </c>
      <c r="E40" s="25">
        <v>-14.975451100000001</v>
      </c>
      <c r="F40" s="25">
        <v>-15.6253203</v>
      </c>
      <c r="G40" s="25">
        <v>-19.143750000000001</v>
      </c>
      <c r="H40" s="25">
        <v>-19.178473200000003</v>
      </c>
      <c r="I40" s="25">
        <v>-16.898957200000002</v>
      </c>
      <c r="J40" s="25">
        <v>-14.7162822</v>
      </c>
      <c r="K40" s="25">
        <v>-15.161947899999999</v>
      </c>
      <c r="L40" s="25">
        <v>-15.001697099999999</v>
      </c>
      <c r="M40" s="25">
        <v>-17.3169927</v>
      </c>
      <c r="N40" s="25">
        <v>-15.765207800000001</v>
      </c>
      <c r="O40" s="25">
        <v>-15.314286999999998</v>
      </c>
      <c r="P40" s="25">
        <v>-15.471610799999999</v>
      </c>
      <c r="Q40" s="25">
        <v>-16.891583700000002</v>
      </c>
      <c r="R40" s="25">
        <v>-19.622356799999999</v>
      </c>
      <c r="S40" s="25">
        <v>-16.131334800000001</v>
      </c>
      <c r="T40" s="18">
        <v>-15.142597499999999</v>
      </c>
      <c r="U40" s="18">
        <v>-11.760505500000001</v>
      </c>
      <c r="V40" s="18">
        <v>-15.332938500000001</v>
      </c>
      <c r="W40" s="18">
        <v>-21.708070199999998</v>
      </c>
      <c r="X40" s="20">
        <v>-22.203198</v>
      </c>
      <c r="Z40" s="75">
        <f>AVERAGE(A40:X40)</f>
        <v>-15.791675230434786</v>
      </c>
      <c r="AA40" s="71">
        <f>STDEV(A40:X40)</f>
        <v>3.3424436636945947</v>
      </c>
      <c r="AB40" s="47"/>
    </row>
    <row r="41" spans="1:28" x14ac:dyDescent="0.2">
      <c r="A41" s="48" t="s">
        <v>118</v>
      </c>
      <c r="B41" s="28">
        <v>-1.8937112999999999</v>
      </c>
      <c r="C41" s="28">
        <v>-2.6013494000000001</v>
      </c>
      <c r="D41" s="28">
        <v>-4.1975444</v>
      </c>
      <c r="E41" s="28">
        <v>-6.4348385999999991</v>
      </c>
      <c r="F41" s="28">
        <v>-7.6980297000000002</v>
      </c>
      <c r="G41" s="28">
        <v>-10.905600699999999</v>
      </c>
      <c r="H41" s="28">
        <v>-10.545678300000001</v>
      </c>
      <c r="I41" s="28">
        <v>-8.3123199000000003</v>
      </c>
      <c r="J41" s="28">
        <v>-7.1705641</v>
      </c>
      <c r="K41" s="28">
        <v>-7.1469978000000003</v>
      </c>
      <c r="L41" s="28">
        <v>-6.3738584000000005</v>
      </c>
      <c r="M41" s="28">
        <v>-6.7708314000000005</v>
      </c>
      <c r="N41" s="28">
        <v>-7.3232992999999995</v>
      </c>
      <c r="O41" s="28">
        <v>-7.2591767000000003</v>
      </c>
      <c r="P41" s="28">
        <v>-9.1584588999999994</v>
      </c>
      <c r="Q41" s="28">
        <v>-9.0803773000000003</v>
      </c>
      <c r="R41" s="28">
        <v>-8.318705099999999</v>
      </c>
      <c r="S41" s="28">
        <v>-7.6233703999999998</v>
      </c>
      <c r="T41" s="25">
        <v>-6.2080842000000001</v>
      </c>
      <c r="U41" s="25">
        <v>-4.3559595</v>
      </c>
      <c r="V41" s="25">
        <v>-5.9218497000000001</v>
      </c>
      <c r="W41" s="25">
        <v>-9.9031029000000004</v>
      </c>
      <c r="X41" s="27">
        <v>-11.5484179</v>
      </c>
      <c r="Z41" s="76">
        <f>AVERAGE(A41:X41)</f>
        <v>-7.2500924304347834</v>
      </c>
      <c r="AA41" s="77">
        <f>STDEV(A41:X41)</f>
        <v>2.4482827888528695</v>
      </c>
    </row>
    <row r="42" spans="1:28" x14ac:dyDescent="0.2">
      <c r="A42" s="49" t="s">
        <v>119</v>
      </c>
      <c r="B42" s="32">
        <v>1.5589553</v>
      </c>
      <c r="C42" s="32">
        <v>1.4129057599999999</v>
      </c>
      <c r="D42" s="32">
        <v>0.60213656000000004</v>
      </c>
      <c r="E42" s="32">
        <v>-0.69660080000000002</v>
      </c>
      <c r="F42" s="32">
        <v>-1.7063759000000001</v>
      </c>
      <c r="G42" s="32">
        <v>-3.6328283000000003</v>
      </c>
      <c r="H42" s="32">
        <v>-2.6787510000000001</v>
      </c>
      <c r="I42" s="32">
        <v>-1.8052840000000001</v>
      </c>
      <c r="J42" s="32">
        <v>-1.6353741000000002</v>
      </c>
      <c r="K42" s="32">
        <v>-1.0692737000000001</v>
      </c>
      <c r="L42" s="32">
        <v>-0.71076380000000006</v>
      </c>
      <c r="M42" s="32">
        <v>-0.81729269999999998</v>
      </c>
      <c r="N42" s="32">
        <v>-0.85657709999999998</v>
      </c>
      <c r="O42" s="32">
        <v>-1.2267596999999999</v>
      </c>
      <c r="P42" s="32">
        <v>-2.3440912000000003</v>
      </c>
      <c r="Q42" s="32">
        <v>-2.1450393000000001</v>
      </c>
      <c r="R42" s="32">
        <v>-1.1229558000000002</v>
      </c>
      <c r="S42" s="32">
        <v>-0.54700269999999995</v>
      </c>
      <c r="T42" s="32">
        <v>0.25676189999999999</v>
      </c>
      <c r="U42" s="32">
        <v>0.77894072999999997</v>
      </c>
      <c r="V42" s="32">
        <v>0.42575679999999999</v>
      </c>
      <c r="W42" s="32">
        <v>-1.7278689</v>
      </c>
      <c r="X42" s="34">
        <v>-2.4565562000000001</v>
      </c>
      <c r="Z42" s="78">
        <f>AVERAGE(A42:X42)</f>
        <v>-0.96277991956521769</v>
      </c>
      <c r="AA42" s="73">
        <f>STDEV(A42:X42)</f>
        <v>1.3358449332468316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-17.349073124999997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-7.8699833750000003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f>AVERAGE(Q42:X42)</f>
        <v>-0.81724543375000014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21.917024320457799</v>
      </c>
      <c r="C50" s="20">
        <v>22.57438551099612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11.301859799713878</v>
      </c>
      <c r="C51" s="63">
        <v>11.351875808538162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6.266094420600858</v>
      </c>
      <c r="C52" s="34">
        <v>5.8214747736093138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MIN(B40:X40)</f>
        <v>-22.203198</v>
      </c>
      <c r="F54" s="3"/>
      <c r="G54" s="121" t="s">
        <v>61</v>
      </c>
      <c r="H54" s="122"/>
      <c r="I54" s="123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-21.708070199999998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MIN(B41:X41)</f>
        <v>-11.5484179</v>
      </c>
      <c r="F55" s="3"/>
      <c r="G55" s="124" t="s">
        <v>61</v>
      </c>
      <c r="H55" s="125"/>
      <c r="I55" s="126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-9.9031029000000004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MIN(B42:X42)</f>
        <v>-3.6328283000000003</v>
      </c>
      <c r="F56" s="64"/>
      <c r="G56" s="108" t="s">
        <v>71</v>
      </c>
      <c r="H56" s="109"/>
      <c r="I56" s="110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-1.7278689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25.713253882267967</v>
      </c>
      <c r="C60" s="18">
        <v>26.523545706371195</v>
      </c>
      <c r="D60" s="18">
        <v>28.321793603692711</v>
      </c>
      <c r="E60" s="18">
        <v>29.162805066419523</v>
      </c>
      <c r="F60" s="18">
        <v>31.47130647130647</v>
      </c>
      <c r="G60" s="18">
        <v>31.058122205663192</v>
      </c>
      <c r="H60" s="18">
        <v>30.84251265257517</v>
      </c>
      <c r="I60" s="18">
        <v>31.626205520452277</v>
      </c>
      <c r="J60" s="18">
        <v>33.080974325213958</v>
      </c>
      <c r="K60" s="18">
        <v>33.451327433628322</v>
      </c>
      <c r="L60" s="18">
        <v>33.243877893324388</v>
      </c>
      <c r="M60" s="18">
        <v>33.473479948253562</v>
      </c>
      <c r="N60" s="18">
        <v>34.336395312005067</v>
      </c>
      <c r="O60" s="18">
        <v>35.065339141256999</v>
      </c>
      <c r="P60" s="19">
        <v>35.052501544163064</v>
      </c>
      <c r="Q60" s="18">
        <v>34.240774349667269</v>
      </c>
      <c r="R60" s="19">
        <v>33.148661126500464</v>
      </c>
      <c r="S60" s="19">
        <v>32.758107706039866</v>
      </c>
      <c r="T60" s="19">
        <v>32.140727489564696</v>
      </c>
      <c r="U60" s="19">
        <v>31.489610769681008</v>
      </c>
      <c r="V60" s="19">
        <v>30.550871275997753</v>
      </c>
      <c r="W60" s="19">
        <v>30.823863636363637</v>
      </c>
      <c r="X60" s="19">
        <v>29.499284692417739</v>
      </c>
      <c r="Y60" s="20">
        <v>29.301423027166884</v>
      </c>
      <c r="Z60" s="71">
        <f>AVERAGE(B60:Y60)</f>
        <v>31.515698532499712</v>
      </c>
      <c r="AA60" s="71">
        <f>STDEV(B60:Y60)</f>
        <v>2.4977497441619039</v>
      </c>
    </row>
    <row r="61" spans="1:27" x14ac:dyDescent="0.2">
      <c r="A61" s="60" t="s">
        <v>68</v>
      </c>
      <c r="B61" s="61">
        <v>9.6063560852293239</v>
      </c>
      <c r="C61" s="61">
        <v>9.8337950138504162</v>
      </c>
      <c r="D61" s="61">
        <v>10.51763930102209</v>
      </c>
      <c r="E61" s="61">
        <v>11.677479147358666</v>
      </c>
      <c r="F61" s="61">
        <v>12.484737484737485</v>
      </c>
      <c r="G61" s="61">
        <v>13.323397913561848</v>
      </c>
      <c r="H61" s="61">
        <v>14.379279547484369</v>
      </c>
      <c r="I61" s="61">
        <v>13.834386431659462</v>
      </c>
      <c r="J61" s="61">
        <v>14.87820934825543</v>
      </c>
      <c r="K61" s="61">
        <v>14.371681415929203</v>
      </c>
      <c r="L61" s="61">
        <v>14.290506541429052</v>
      </c>
      <c r="M61" s="61">
        <v>14.780077619663649</v>
      </c>
      <c r="N61" s="61">
        <v>14.919227114349065</v>
      </c>
      <c r="O61" s="61">
        <v>15.712507778469199</v>
      </c>
      <c r="P61" s="62">
        <v>16.028412600370597</v>
      </c>
      <c r="Q61" s="61">
        <v>15.486993345432548</v>
      </c>
      <c r="R61" s="62">
        <v>14.958448753462603</v>
      </c>
      <c r="S61" s="62">
        <v>14.489735197857781</v>
      </c>
      <c r="T61" s="62">
        <v>14.40071556350626</v>
      </c>
      <c r="U61" s="62">
        <v>14.749780509218613</v>
      </c>
      <c r="V61" s="62">
        <v>14.75548060708263</v>
      </c>
      <c r="W61" s="62">
        <v>14.545454545454545</v>
      </c>
      <c r="X61" s="62">
        <v>14.649499284692419</v>
      </c>
      <c r="Y61" s="63">
        <v>14.909443725743854</v>
      </c>
      <c r="Z61" s="77">
        <f>AVERAGE(B61:Y61)</f>
        <v>13.899301869825878</v>
      </c>
      <c r="AA61" s="77">
        <f>STDEV(B61:Y61)</f>
        <v>1.7762691516695408</v>
      </c>
    </row>
    <row r="62" spans="1:27" x14ac:dyDescent="0.2">
      <c r="A62" s="31" t="s">
        <v>69</v>
      </c>
      <c r="B62" s="32">
        <v>3.4308414590104732</v>
      </c>
      <c r="C62" s="32">
        <v>3.9127423822714684</v>
      </c>
      <c r="D62" s="32">
        <v>3.9564787339268048</v>
      </c>
      <c r="E62" s="32">
        <v>4.5721346926166202</v>
      </c>
      <c r="F62" s="32">
        <v>4.8840048840048844</v>
      </c>
      <c r="G62" s="32">
        <v>5.4545454545454541</v>
      </c>
      <c r="H62" s="32">
        <v>6.1030068472759744</v>
      </c>
      <c r="I62" s="32">
        <v>5.5869637512470902</v>
      </c>
      <c r="J62" s="32">
        <v>5.8262014483212639</v>
      </c>
      <c r="K62" s="32">
        <v>5.8053097345132745</v>
      </c>
      <c r="L62" s="32">
        <v>6.0046964106004701</v>
      </c>
      <c r="M62" s="32">
        <v>5.7891332470892625</v>
      </c>
      <c r="N62" s="32">
        <v>5.7332910991447577</v>
      </c>
      <c r="O62" s="32">
        <v>6.3783447417548222</v>
      </c>
      <c r="P62" s="33">
        <v>7.0105003088326123</v>
      </c>
      <c r="Q62" s="32">
        <v>6.8663036902601338</v>
      </c>
      <c r="R62" s="33">
        <v>7.5715604801477374</v>
      </c>
      <c r="S62" s="33">
        <v>7.3192502231478729</v>
      </c>
      <c r="T62" s="33">
        <v>6.9171138938580805</v>
      </c>
      <c r="U62" s="33">
        <v>6.2920690664325427</v>
      </c>
      <c r="V62" s="33">
        <v>6.5486228218100058</v>
      </c>
      <c r="W62" s="33">
        <v>7.4431818181818183</v>
      </c>
      <c r="X62" s="33">
        <v>7.7253218884120178</v>
      </c>
      <c r="Y62" s="34">
        <v>7.5679172056921082</v>
      </c>
      <c r="Z62" s="73">
        <f>AVERAGE(B62:Y62)</f>
        <v>6.0291473451290658</v>
      </c>
      <c r="AA62" s="73">
        <f>STDEV(B62:Y62)</f>
        <v>1.2145806012760847</v>
      </c>
    </row>
  </sheetData>
  <mergeCells count="7">
    <mergeCell ref="G56:I56"/>
    <mergeCell ref="B3:D3"/>
    <mergeCell ref="H3:J3"/>
    <mergeCell ref="H4:J4"/>
    <mergeCell ref="Q5:R5"/>
    <mergeCell ref="G54:I54"/>
    <mergeCell ref="G55:I55"/>
  </mergeCells>
  <pageMargins left="0.19685039370078741" right="0.19685039370078741" top="0.59055118110236227" bottom="0.51181102362204722" header="0.31496062992125984" footer="0.19685039370078741"/>
  <pageSetup paperSize="9" orientation="landscape" r:id="rId1"/>
  <headerFooter>
    <oddHeader>&amp;LECCBSO - Study group</oddHeader>
    <oddFooter>&amp;L&amp;F&amp;R&amp;A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89</v>
      </c>
      <c r="C3" s="87"/>
      <c r="D3" s="88"/>
      <c r="E3" s="3"/>
      <c r="F3" s="5" t="s">
        <v>1</v>
      </c>
      <c r="G3" s="5"/>
      <c r="H3" s="101" t="s">
        <v>78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206</v>
      </c>
      <c r="C8" s="70">
        <v>180</v>
      </c>
      <c r="D8" s="70">
        <v>206</v>
      </c>
      <c r="E8" s="70">
        <v>204</v>
      </c>
      <c r="F8" s="70">
        <v>247</v>
      </c>
      <c r="G8" s="70">
        <v>1156</v>
      </c>
      <c r="H8" s="70">
        <v>4712</v>
      </c>
      <c r="I8" s="70">
        <v>6768</v>
      </c>
      <c r="J8" s="70">
        <v>16129</v>
      </c>
      <c r="K8" s="70">
        <v>22172</v>
      </c>
      <c r="L8" s="70">
        <v>27956</v>
      </c>
      <c r="M8" s="70">
        <v>30679</v>
      </c>
      <c r="N8" s="70">
        <v>35433</v>
      </c>
      <c r="O8" s="70">
        <v>39478</v>
      </c>
      <c r="P8" s="70">
        <v>44682</v>
      </c>
      <c r="Q8" s="70">
        <v>55482</v>
      </c>
      <c r="R8" s="70">
        <v>67245</v>
      </c>
      <c r="S8" s="70">
        <v>76105</v>
      </c>
      <c r="T8" s="68">
        <v>90002</v>
      </c>
      <c r="U8" s="68">
        <v>95254</v>
      </c>
      <c r="V8" s="68">
        <v>101344</v>
      </c>
      <c r="W8" s="68">
        <v>83476</v>
      </c>
      <c r="X8" s="68">
        <v>107657</v>
      </c>
      <c r="Y8" s="67">
        <v>44303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6.3106796116504853</v>
      </c>
      <c r="C12" s="18">
        <v>4.4444444444444446</v>
      </c>
      <c r="D12" s="18">
        <v>6.3106796116504853</v>
      </c>
      <c r="E12" s="18">
        <v>5.8823529411764701</v>
      </c>
      <c r="F12" s="18">
        <v>10.121457489878543</v>
      </c>
      <c r="G12" s="18">
        <v>14.878892733564014</v>
      </c>
      <c r="H12" s="18">
        <v>18.86672325976231</v>
      </c>
      <c r="I12" s="18">
        <v>18.838652482269502</v>
      </c>
      <c r="J12" s="18">
        <v>19.480438960877922</v>
      </c>
      <c r="K12" s="18">
        <v>20.91376510914667</v>
      </c>
      <c r="L12" s="18">
        <v>20.203176420088713</v>
      </c>
      <c r="M12" s="18">
        <v>19.430229146973499</v>
      </c>
      <c r="N12" s="18">
        <v>17.122456467135155</v>
      </c>
      <c r="O12" s="18">
        <v>16.591519327220226</v>
      </c>
      <c r="P12" s="18">
        <v>17.109798129000492</v>
      </c>
      <c r="Q12" s="18">
        <v>18.020258822681228</v>
      </c>
      <c r="R12" s="18">
        <v>18.666071826901629</v>
      </c>
      <c r="S12" s="19">
        <v>19.672820445437225</v>
      </c>
      <c r="T12" s="19">
        <v>20.560654207684273</v>
      </c>
      <c r="U12" s="19">
        <v>21.254750456673737</v>
      </c>
      <c r="V12" s="19">
        <v>21.253354910009474</v>
      </c>
      <c r="W12" s="19">
        <v>20.983276630408739</v>
      </c>
      <c r="X12" s="19">
        <v>22.41191933641101</v>
      </c>
      <c r="Y12" s="20">
        <v>21.648646818499877</v>
      </c>
      <c r="Z12" s="71">
        <f t="shared" ref="Z12:Z22" si="0">AVERAGE(B12:Y12)</f>
        <v>16.707375816231085</v>
      </c>
      <c r="AA12" s="71">
        <f t="shared" ref="AA12:AA22" si="1">STDEV(B12:Y12)</f>
        <v>5.6369101796067671</v>
      </c>
    </row>
    <row r="13" spans="1:27" x14ac:dyDescent="0.2">
      <c r="A13" s="21" t="s">
        <v>11</v>
      </c>
      <c r="B13" s="22">
        <v>5.825242718446602</v>
      </c>
      <c r="C13" s="22">
        <v>3.3333333333333335</v>
      </c>
      <c r="D13" s="22">
        <v>3.3980582524271843</v>
      </c>
      <c r="E13" s="22">
        <v>5.8823529411764701</v>
      </c>
      <c r="F13" s="22">
        <v>3.2388663967611335</v>
      </c>
      <c r="G13" s="22">
        <v>7.5259515570934257</v>
      </c>
      <c r="H13" s="22">
        <v>6.7062818336162984</v>
      </c>
      <c r="I13" s="22">
        <v>6.4864066193853436</v>
      </c>
      <c r="J13" s="22">
        <v>7.3904147808295617</v>
      </c>
      <c r="K13" s="22">
        <v>7.8838174273858916</v>
      </c>
      <c r="L13" s="22">
        <v>8.202174846186864</v>
      </c>
      <c r="M13" s="22">
        <v>8.2043091365429124</v>
      </c>
      <c r="N13" s="22">
        <v>8.6924618293681029</v>
      </c>
      <c r="O13" s="22">
        <v>8.7947717716196365</v>
      </c>
      <c r="P13" s="22">
        <v>8.7238709099861236</v>
      </c>
      <c r="Q13" s="22">
        <v>8.3684798673443641</v>
      </c>
      <c r="R13" s="22">
        <v>8.8021414231541382</v>
      </c>
      <c r="S13" s="23">
        <v>8.8798370672097757</v>
      </c>
      <c r="T13" s="23">
        <v>9.1864625230550434</v>
      </c>
      <c r="U13" s="23">
        <v>9.4641694836962227</v>
      </c>
      <c r="V13" s="23">
        <v>9.8792232396589839</v>
      </c>
      <c r="W13" s="23">
        <v>9.1667065983037048</v>
      </c>
      <c r="X13" s="23">
        <v>9.0695449436636721</v>
      </c>
      <c r="Y13" s="24">
        <v>7.9114281199918741</v>
      </c>
      <c r="Z13" s="72">
        <f t="shared" si="0"/>
        <v>7.542346150843195</v>
      </c>
      <c r="AA13" s="72">
        <f t="shared" si="1"/>
        <v>1.9477169288199407</v>
      </c>
    </row>
    <row r="14" spans="1:27" x14ac:dyDescent="0.2">
      <c r="A14" s="21" t="s">
        <v>12</v>
      </c>
      <c r="B14" s="22">
        <v>7.7669902912621351</v>
      </c>
      <c r="C14" s="22">
        <v>8.8888888888888893</v>
      </c>
      <c r="D14" s="22">
        <v>6.7961165048543686</v>
      </c>
      <c r="E14" s="22">
        <v>5.3921568627450984</v>
      </c>
      <c r="F14" s="22">
        <v>4.4534412955465585</v>
      </c>
      <c r="G14" s="22">
        <v>6.1418685121107259</v>
      </c>
      <c r="H14" s="22">
        <v>6.2606112054329364</v>
      </c>
      <c r="I14" s="22">
        <v>6.1908983451536646</v>
      </c>
      <c r="J14" s="22">
        <v>6.9626139252278509</v>
      </c>
      <c r="K14" s="22">
        <v>6.8600036081544289</v>
      </c>
      <c r="L14" s="22">
        <v>7.3186435827729284</v>
      </c>
      <c r="M14" s="22">
        <v>7.5784738746373748</v>
      </c>
      <c r="N14" s="22">
        <v>8.0969717494990547</v>
      </c>
      <c r="O14" s="22">
        <v>8.2172349156492235</v>
      </c>
      <c r="P14" s="22">
        <v>8.1173626963878078</v>
      </c>
      <c r="Q14" s="22">
        <v>7.8169496413251149</v>
      </c>
      <c r="R14" s="22">
        <v>7.6719458695813811</v>
      </c>
      <c r="S14" s="23">
        <v>7.4528611786347811</v>
      </c>
      <c r="T14" s="23">
        <v>7.5053887691384631</v>
      </c>
      <c r="U14" s="23">
        <v>7.4201608331408657</v>
      </c>
      <c r="V14" s="23">
        <v>7.1775339437953907</v>
      </c>
      <c r="W14" s="23">
        <v>7.2272269873975752</v>
      </c>
      <c r="X14" s="23">
        <v>6.6423920413907132</v>
      </c>
      <c r="Y14" s="24">
        <v>5.8709342482450397</v>
      </c>
      <c r="Z14" s="72">
        <f t="shared" si="0"/>
        <v>7.0761529071238494</v>
      </c>
      <c r="AA14" s="72">
        <f t="shared" si="1"/>
        <v>0.99343191641698914</v>
      </c>
    </row>
    <row r="15" spans="1:27" x14ac:dyDescent="0.2">
      <c r="A15" s="21" t="s">
        <v>13</v>
      </c>
      <c r="B15" s="25">
        <v>17.475728155339805</v>
      </c>
      <c r="C15" s="25">
        <v>17.777777777777779</v>
      </c>
      <c r="D15" s="25">
        <v>15.53398058252427</v>
      </c>
      <c r="E15" s="25">
        <v>16.176470588235293</v>
      </c>
      <c r="F15" s="25">
        <v>13.765182186234817</v>
      </c>
      <c r="G15" s="25">
        <v>17.820069204152251</v>
      </c>
      <c r="H15" s="25">
        <v>15.046689303904923</v>
      </c>
      <c r="I15" s="25">
        <v>15.395981087470448</v>
      </c>
      <c r="J15" s="25">
        <v>17.527435054870111</v>
      </c>
      <c r="K15" s="25">
        <v>17.224427205484393</v>
      </c>
      <c r="L15" s="25">
        <v>17.563313778795251</v>
      </c>
      <c r="M15" s="25">
        <v>18.207894651064247</v>
      </c>
      <c r="N15" s="25">
        <v>18.999237998475994</v>
      </c>
      <c r="O15" s="25">
        <v>19.86676123410507</v>
      </c>
      <c r="P15" s="25">
        <v>19.350073855243721</v>
      </c>
      <c r="Q15" s="25">
        <v>18.528531776071517</v>
      </c>
      <c r="R15" s="25">
        <v>18.306193769053461</v>
      </c>
      <c r="S15" s="26">
        <v>17.390447408186059</v>
      </c>
      <c r="T15" s="26">
        <v>16.922957267616276</v>
      </c>
      <c r="U15" s="26">
        <v>16.86123417389296</v>
      </c>
      <c r="V15" s="26">
        <v>16.241711398800128</v>
      </c>
      <c r="W15" s="26">
        <v>16.409506924145862</v>
      </c>
      <c r="X15" s="26">
        <v>15.029213149168191</v>
      </c>
      <c r="Y15" s="27">
        <v>14.299257386632961</v>
      </c>
      <c r="Z15" s="72">
        <f t="shared" si="0"/>
        <v>16.988336496551906</v>
      </c>
      <c r="AA15" s="72">
        <f t="shared" si="1"/>
        <v>1.5790084631545009</v>
      </c>
    </row>
    <row r="16" spans="1:27" x14ac:dyDescent="0.2">
      <c r="A16" s="21" t="s">
        <v>14</v>
      </c>
      <c r="B16" s="28">
        <v>21.359223300970871</v>
      </c>
      <c r="C16" s="28">
        <v>26.666666666666668</v>
      </c>
      <c r="D16" s="28">
        <v>24.271844660194176</v>
      </c>
      <c r="E16" s="28">
        <v>20.098039215686274</v>
      </c>
      <c r="F16" s="28">
        <v>26.720647773279353</v>
      </c>
      <c r="G16" s="28">
        <v>19.72318339100346</v>
      </c>
      <c r="H16" s="28">
        <v>18.86672325976231</v>
      </c>
      <c r="I16" s="28">
        <v>18.868203309692671</v>
      </c>
      <c r="J16" s="28">
        <v>19.120838241676484</v>
      </c>
      <c r="K16" s="28">
        <v>18.149016777918096</v>
      </c>
      <c r="L16" s="28">
        <v>18.471884389755331</v>
      </c>
      <c r="M16" s="28">
        <v>18.918478438019491</v>
      </c>
      <c r="N16" s="28">
        <v>20.150706968080602</v>
      </c>
      <c r="O16" s="28">
        <v>20.246719691980346</v>
      </c>
      <c r="P16" s="28">
        <v>20.473568774898169</v>
      </c>
      <c r="Q16" s="28">
        <v>20.354349158285569</v>
      </c>
      <c r="R16" s="28">
        <v>19.684734924529703</v>
      </c>
      <c r="S16" s="29">
        <v>18.92779712239669</v>
      </c>
      <c r="T16" s="29">
        <v>18.455145441212416</v>
      </c>
      <c r="U16" s="29">
        <v>17.827072878829238</v>
      </c>
      <c r="V16" s="29">
        <v>17.635972529207454</v>
      </c>
      <c r="W16" s="29">
        <v>18.077052086827354</v>
      </c>
      <c r="X16" s="29">
        <v>17.127543959055146</v>
      </c>
      <c r="Y16" s="30">
        <v>17.813692075028779</v>
      </c>
      <c r="Z16" s="72">
        <f t="shared" si="0"/>
        <v>19.917046043123189</v>
      </c>
      <c r="AA16" s="72">
        <f t="shared" si="1"/>
        <v>2.5623177866536797</v>
      </c>
    </row>
    <row r="17" spans="1:27" x14ac:dyDescent="0.2">
      <c r="A17" s="31" t="s">
        <v>15</v>
      </c>
      <c r="B17" s="32">
        <v>41.262135922330096</v>
      </c>
      <c r="C17" s="32">
        <v>38.888888888888893</v>
      </c>
      <c r="D17" s="32">
        <v>43.689320388349515</v>
      </c>
      <c r="E17" s="32">
        <v>46.568627450980394</v>
      </c>
      <c r="F17" s="32">
        <v>41.700404858299592</v>
      </c>
      <c r="G17" s="32">
        <v>33.910034602076124</v>
      </c>
      <c r="H17" s="32">
        <v>34.252971137521222</v>
      </c>
      <c r="I17" s="32">
        <v>34.219858156028373</v>
      </c>
      <c r="J17" s="32">
        <v>29.518259036518074</v>
      </c>
      <c r="K17" s="32">
        <v>28.968969871910517</v>
      </c>
      <c r="L17" s="32">
        <v>28.240806982400919</v>
      </c>
      <c r="M17" s="32">
        <v>27.660614752762474</v>
      </c>
      <c r="N17" s="32">
        <v>26.938164987441088</v>
      </c>
      <c r="O17" s="32">
        <v>26.282993059425504</v>
      </c>
      <c r="P17" s="32">
        <v>26.225325634483688</v>
      </c>
      <c r="Q17" s="32">
        <v>26.911430734292203</v>
      </c>
      <c r="R17" s="32">
        <v>26.868912186779685</v>
      </c>
      <c r="S17" s="33">
        <v>27.676236778135472</v>
      </c>
      <c r="T17" s="33">
        <v>27.369391791293531</v>
      </c>
      <c r="U17" s="33">
        <v>27.172612173766979</v>
      </c>
      <c r="V17" s="33">
        <v>27.812203978528576</v>
      </c>
      <c r="W17" s="33">
        <v>28.136230772916765</v>
      </c>
      <c r="X17" s="33">
        <v>29.719386570311269</v>
      </c>
      <c r="Y17" s="34">
        <v>32.456041351601471</v>
      </c>
      <c r="Z17" s="73">
        <f t="shared" si="0"/>
        <v>31.768742586126766</v>
      </c>
      <c r="AA17" s="73">
        <f t="shared" si="1"/>
        <v>6.1928946736750303</v>
      </c>
    </row>
    <row r="18" spans="1:27" x14ac:dyDescent="0.2">
      <c r="A18" s="17" t="s">
        <v>124</v>
      </c>
      <c r="B18" s="35">
        <v>3.566122</v>
      </c>
      <c r="C18" s="35">
        <v>6.3720369999999997</v>
      </c>
      <c r="D18" s="35">
        <v>5.2173910000000001</v>
      </c>
      <c r="E18" s="35">
        <v>3.2431950000000001</v>
      </c>
      <c r="F18" s="35">
        <v>-0.4360465</v>
      </c>
      <c r="G18" s="35">
        <v>-9.455667</v>
      </c>
      <c r="H18" s="35">
        <v>-18.75928</v>
      </c>
      <c r="I18" s="35">
        <v>-20.72503</v>
      </c>
      <c r="J18" s="35">
        <v>-22.185459999999999</v>
      </c>
      <c r="K18" s="35">
        <v>-25.64621</v>
      </c>
      <c r="L18" s="35">
        <v>-25.739699999999999</v>
      </c>
      <c r="M18" s="35">
        <v>-20.789249999999999</v>
      </c>
      <c r="N18" s="35">
        <v>-12.76596</v>
      </c>
      <c r="O18" s="35">
        <v>-11.738149999999999</v>
      </c>
      <c r="P18" s="36">
        <v>-12.14668</v>
      </c>
      <c r="Q18" s="35">
        <v>-14.348649999999999</v>
      </c>
      <c r="R18" s="36">
        <v>-16.18637</v>
      </c>
      <c r="S18" s="36">
        <v>-18.825099999999999</v>
      </c>
      <c r="T18" s="36">
        <v>-20.591539999999998</v>
      </c>
      <c r="U18" s="36">
        <v>-22.416810000000002</v>
      </c>
      <c r="V18" s="36">
        <v>-20.621200000000002</v>
      </c>
      <c r="W18" s="36">
        <v>-24.956189999999999</v>
      </c>
      <c r="X18" s="36">
        <v>-29.997420000000002</v>
      </c>
      <c r="Y18" s="40">
        <v>-31.623889999999999</v>
      </c>
      <c r="Z18" s="53">
        <f t="shared" si="0"/>
        <v>-15.0648274375</v>
      </c>
      <c r="AA18" s="53">
        <f t="shared" si="1"/>
        <v>11.238552148479693</v>
      </c>
    </row>
    <row r="19" spans="1:27" x14ac:dyDescent="0.2">
      <c r="A19" s="37" t="s">
        <v>16</v>
      </c>
      <c r="B19" s="25">
        <v>16.386220000000002</v>
      </c>
      <c r="C19" s="25">
        <v>20</v>
      </c>
      <c r="D19" s="25">
        <v>18.62528</v>
      </c>
      <c r="E19" s="25">
        <v>17.423179999999999</v>
      </c>
      <c r="F19" s="25">
        <v>17.86927</v>
      </c>
      <c r="G19" s="25">
        <v>6.9426709999999998</v>
      </c>
      <c r="H19" s="25">
        <v>4.5332049999999997</v>
      </c>
      <c r="I19" s="25">
        <v>4.7837189999999996</v>
      </c>
      <c r="J19" s="25">
        <v>3.7149030000000001</v>
      </c>
      <c r="K19" s="25">
        <v>2.5549249999999999</v>
      </c>
      <c r="L19" s="25">
        <v>2.8926970000000001</v>
      </c>
      <c r="M19" s="25">
        <v>3.3791169999999999</v>
      </c>
      <c r="N19" s="25">
        <v>4.5161290000000003</v>
      </c>
      <c r="O19" s="25">
        <v>4.7295429999999996</v>
      </c>
      <c r="P19" s="26">
        <v>4.5038260000000001</v>
      </c>
      <c r="Q19" s="25">
        <v>4.1047339999999997</v>
      </c>
      <c r="R19" s="26">
        <v>3.5431330000000001</v>
      </c>
      <c r="S19" s="26">
        <v>2.821577</v>
      </c>
      <c r="T19" s="26">
        <v>2.2126190000000001</v>
      </c>
      <c r="U19" s="26">
        <v>1.707597</v>
      </c>
      <c r="V19" s="26">
        <v>1.499423</v>
      </c>
      <c r="W19" s="26">
        <v>1.963743</v>
      </c>
      <c r="X19" s="26">
        <v>1.042529</v>
      </c>
      <c r="Y19" s="27">
        <v>1.6971320000000001</v>
      </c>
      <c r="Z19" s="72">
        <f t="shared" si="0"/>
        <v>6.3936321666666673</v>
      </c>
      <c r="AA19" s="72">
        <f t="shared" si="1"/>
        <v>6.2805669689287695</v>
      </c>
    </row>
    <row r="20" spans="1:27" x14ac:dyDescent="0.2">
      <c r="A20" s="37" t="s">
        <v>17</v>
      </c>
      <c r="B20" s="25">
        <v>36.278590000000001</v>
      </c>
      <c r="C20" s="25">
        <v>40.121380000000002</v>
      </c>
      <c r="D20" s="25">
        <v>41.035020000000003</v>
      </c>
      <c r="E20" s="25">
        <v>45.488939999999999</v>
      </c>
      <c r="F20" s="25">
        <v>40.172789999999999</v>
      </c>
      <c r="G20" s="25">
        <v>28.550409999999999</v>
      </c>
      <c r="H20" s="25">
        <v>28.294540000000001</v>
      </c>
      <c r="I20" s="25">
        <v>28.607140000000001</v>
      </c>
      <c r="J20" s="25">
        <v>23.635200000000001</v>
      </c>
      <c r="K20" s="25">
        <v>22.157730000000001</v>
      </c>
      <c r="L20" s="25">
        <v>21.796959999999999</v>
      </c>
      <c r="M20" s="25">
        <v>21.712710000000001</v>
      </c>
      <c r="N20" s="25">
        <v>22.327919999999999</v>
      </c>
      <c r="O20" s="25">
        <v>21.990739999999999</v>
      </c>
      <c r="P20" s="26">
        <v>21.955200000000001</v>
      </c>
      <c r="Q20" s="25">
        <v>22.406510000000001</v>
      </c>
      <c r="R20" s="26">
        <v>21.85698</v>
      </c>
      <c r="S20" s="26">
        <v>21.66667</v>
      </c>
      <c r="T20" s="26">
        <v>20.726590000000002</v>
      </c>
      <c r="U20" s="26">
        <v>19.972270000000002</v>
      </c>
      <c r="V20" s="26">
        <v>20.227900000000002</v>
      </c>
      <c r="W20" s="26">
        <v>21.043610000000001</v>
      </c>
      <c r="X20" s="26">
        <v>21.421289999999999</v>
      </c>
      <c r="Y20" s="27">
        <v>25.30058</v>
      </c>
      <c r="Z20" s="72">
        <f t="shared" si="0"/>
        <v>26.614486250000002</v>
      </c>
      <c r="AA20" s="72">
        <f t="shared" si="1"/>
        <v>7.8462422654607433</v>
      </c>
    </row>
    <row r="21" spans="1:27" x14ac:dyDescent="0.2">
      <c r="A21" s="37" t="s">
        <v>18</v>
      </c>
      <c r="B21" s="25">
        <v>83.251230000000007</v>
      </c>
      <c r="C21" s="25">
        <v>74.537030000000001</v>
      </c>
      <c r="D21" s="25">
        <v>76.470590000000001</v>
      </c>
      <c r="E21" s="25">
        <v>82.914199999999994</v>
      </c>
      <c r="F21" s="25">
        <v>72.222219999999993</v>
      </c>
      <c r="G21" s="25">
        <v>67.528409999999994</v>
      </c>
      <c r="H21" s="25">
        <v>64.877629999999996</v>
      </c>
      <c r="I21" s="25">
        <v>66.646479999999997</v>
      </c>
      <c r="J21" s="25">
        <v>58.33334</v>
      </c>
      <c r="K21" s="25">
        <v>57.657519999999998</v>
      </c>
      <c r="L21" s="25">
        <v>56.241280000000003</v>
      </c>
      <c r="M21" s="25">
        <v>54.6357</v>
      </c>
      <c r="N21" s="25">
        <v>53.243169999999999</v>
      </c>
      <c r="O21" s="25">
        <v>52.047969999999999</v>
      </c>
      <c r="P21" s="26">
        <v>51.888109999999998</v>
      </c>
      <c r="Q21" s="25">
        <v>53.067889999999998</v>
      </c>
      <c r="R21" s="26">
        <v>53.064450000000001</v>
      </c>
      <c r="S21" s="26">
        <v>54.646569999999997</v>
      </c>
      <c r="T21" s="26">
        <v>54.160850000000003</v>
      </c>
      <c r="U21" s="26">
        <v>53.848590000000002</v>
      </c>
      <c r="V21" s="26">
        <v>55.524749999999997</v>
      </c>
      <c r="W21" s="26">
        <v>55.65193</v>
      </c>
      <c r="X21" s="26">
        <v>58.707470000000001</v>
      </c>
      <c r="Y21" s="27">
        <v>63.4893</v>
      </c>
      <c r="Z21" s="72">
        <f t="shared" si="0"/>
        <v>61.444028333333328</v>
      </c>
      <c r="AA21" s="72">
        <f t="shared" si="1"/>
        <v>9.8855588652713351</v>
      </c>
    </row>
    <row r="22" spans="1:27" x14ac:dyDescent="0.2">
      <c r="A22" s="31" t="s">
        <v>125</v>
      </c>
      <c r="B22" s="38">
        <v>98.051950000000005</v>
      </c>
      <c r="C22" s="38">
        <v>92.522300000000001</v>
      </c>
      <c r="D22" s="38">
        <v>95.984700000000004</v>
      </c>
      <c r="E22" s="38">
        <v>95.977329999999995</v>
      </c>
      <c r="F22" s="38">
        <v>94.44444</v>
      </c>
      <c r="G22" s="38">
        <v>96.125860000000003</v>
      </c>
      <c r="H22" s="38">
        <v>94.618449999999996</v>
      </c>
      <c r="I22" s="38">
        <v>95.982550000000003</v>
      </c>
      <c r="J22" s="38">
        <v>92.627009999999999</v>
      </c>
      <c r="K22" s="38">
        <v>91.896299999999997</v>
      </c>
      <c r="L22" s="38">
        <v>91.214420000000004</v>
      </c>
      <c r="M22" s="38">
        <v>90.306370000000001</v>
      </c>
      <c r="N22" s="38">
        <v>87.994349999999997</v>
      </c>
      <c r="O22" s="38">
        <v>86.6524</v>
      </c>
      <c r="P22" s="39">
        <v>85.867900000000006</v>
      </c>
      <c r="Q22" s="38">
        <v>87.025959999999998</v>
      </c>
      <c r="R22" s="39">
        <v>86.981260000000006</v>
      </c>
      <c r="S22" s="39">
        <v>88.496110000000002</v>
      </c>
      <c r="T22" s="39">
        <v>89.208789999999993</v>
      </c>
      <c r="U22" s="39">
        <v>89.208939999999998</v>
      </c>
      <c r="V22" s="39">
        <v>90.862549999999999</v>
      </c>
      <c r="W22" s="39">
        <v>89.920400000000001</v>
      </c>
      <c r="X22" s="39">
        <v>92.568969999999993</v>
      </c>
      <c r="Y22" s="41">
        <v>95.011989999999997</v>
      </c>
      <c r="Z22" s="74">
        <f t="shared" si="0"/>
        <v>91.647970833333318</v>
      </c>
      <c r="AA22" s="74">
        <f t="shared" si="1"/>
        <v>3.5525379072577987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11.165048543689322</v>
      </c>
      <c r="C26" s="18">
        <v>7.2222222222222214</v>
      </c>
      <c r="D26" s="18">
        <v>8.2524271844660202</v>
      </c>
      <c r="E26" s="18">
        <v>8.8235294117647065</v>
      </c>
      <c r="F26" s="18">
        <v>12.145748987854251</v>
      </c>
      <c r="G26" s="18">
        <v>20.588235294117645</v>
      </c>
      <c r="H26" s="18">
        <v>27.334465195246182</v>
      </c>
      <c r="I26" s="18">
        <v>21.483451536643024</v>
      </c>
      <c r="J26" s="18">
        <v>20.664641329282659</v>
      </c>
      <c r="K26" s="18">
        <v>20.715316615551146</v>
      </c>
      <c r="L26" s="18">
        <v>18.360995850622409</v>
      </c>
      <c r="M26" s="18">
        <v>15.603507285113597</v>
      </c>
      <c r="N26" s="18">
        <v>12.626647475517172</v>
      </c>
      <c r="O26" s="18">
        <v>12.548761335427328</v>
      </c>
      <c r="P26" s="18">
        <v>13.168613759455708</v>
      </c>
      <c r="Q26" s="18">
        <v>14.43531235355611</v>
      </c>
      <c r="R26" s="18">
        <v>14.598854933452301</v>
      </c>
      <c r="S26" s="19">
        <v>15.606070560409959</v>
      </c>
      <c r="T26" s="19">
        <v>15.870758427590498</v>
      </c>
      <c r="U26" s="19">
        <v>16.140004619228591</v>
      </c>
      <c r="V26" s="19">
        <v>17.429744237448688</v>
      </c>
      <c r="W26" s="19">
        <v>23.684651875988308</v>
      </c>
      <c r="X26" s="19">
        <v>25.226413517003078</v>
      </c>
      <c r="Y26" s="20">
        <v>24.659729589418326</v>
      </c>
      <c r="Z26" s="71">
        <f t="shared" ref="Z26:Z35" si="2">AVERAGE(B26:Y26)</f>
        <v>16.598131339211214</v>
      </c>
      <c r="AA26" s="71">
        <f t="shared" ref="AA26:AA35" si="3">STDEV(B26:Y26)</f>
        <v>5.5351151339821225</v>
      </c>
    </row>
    <row r="27" spans="1:27" x14ac:dyDescent="0.2">
      <c r="A27" s="21" t="s">
        <v>20</v>
      </c>
      <c r="B27" s="22">
        <v>11.650485436893204</v>
      </c>
      <c r="C27" s="22">
        <v>12.777777777777777</v>
      </c>
      <c r="D27" s="22">
        <v>13.592233009708737</v>
      </c>
      <c r="E27" s="22">
        <v>18.627450980392158</v>
      </c>
      <c r="F27" s="22">
        <v>17.813765182186234</v>
      </c>
      <c r="G27" s="22">
        <v>23.442906574394463</v>
      </c>
      <c r="H27" s="22">
        <v>22.962648556876061</v>
      </c>
      <c r="I27" s="22">
        <v>22.946217494089836</v>
      </c>
      <c r="J27" s="22">
        <v>21.334242668485338</v>
      </c>
      <c r="K27" s="22">
        <v>20.755908352877501</v>
      </c>
      <c r="L27" s="22">
        <v>19.330376305623123</v>
      </c>
      <c r="M27" s="22">
        <v>17.68962482479872</v>
      </c>
      <c r="N27" s="22">
        <v>16.160076764597974</v>
      </c>
      <c r="O27" s="22">
        <v>16.497796240944325</v>
      </c>
      <c r="P27" s="22">
        <v>17.134416543574595</v>
      </c>
      <c r="Q27" s="22">
        <v>17.502973937493241</v>
      </c>
      <c r="R27" s="22">
        <v>17.894267231764445</v>
      </c>
      <c r="S27" s="23">
        <v>19.667564548978387</v>
      </c>
      <c r="T27" s="23">
        <v>20.700651096642297</v>
      </c>
      <c r="U27" s="23">
        <v>21.515106977134817</v>
      </c>
      <c r="V27" s="23">
        <v>23.504104831070414</v>
      </c>
      <c r="W27" s="23">
        <v>23.804446787100485</v>
      </c>
      <c r="X27" s="23">
        <v>29.079391028915907</v>
      </c>
      <c r="Y27" s="24">
        <v>30.699952599146783</v>
      </c>
      <c r="Z27" s="72">
        <f t="shared" si="2"/>
        <v>19.878516072977785</v>
      </c>
      <c r="AA27" s="72">
        <f t="shared" si="3"/>
        <v>4.5643120611384562</v>
      </c>
    </row>
    <row r="28" spans="1:27" x14ac:dyDescent="0.2">
      <c r="A28" s="21" t="s">
        <v>21</v>
      </c>
      <c r="B28" s="22">
        <v>20.388349514563107</v>
      </c>
      <c r="C28" s="22">
        <v>22.222222222222221</v>
      </c>
      <c r="D28" s="22">
        <v>22.815533980582526</v>
      </c>
      <c r="E28" s="22">
        <v>17.647058823529413</v>
      </c>
      <c r="F28" s="22">
        <v>19.4331983805668</v>
      </c>
      <c r="G28" s="22">
        <v>14.705882352941178</v>
      </c>
      <c r="H28" s="22">
        <v>11.884550084889643</v>
      </c>
      <c r="I28" s="22">
        <v>12.455673758865249</v>
      </c>
      <c r="J28" s="22">
        <v>13.156426312852625</v>
      </c>
      <c r="K28" s="22">
        <v>12.628540501533466</v>
      </c>
      <c r="L28" s="22">
        <v>11.975962226355701</v>
      </c>
      <c r="M28" s="22">
        <v>11.542097200039114</v>
      </c>
      <c r="N28" s="22">
        <v>12.002935116981345</v>
      </c>
      <c r="O28" s="22">
        <v>12.133340088150362</v>
      </c>
      <c r="P28" s="22">
        <v>12.264446533279621</v>
      </c>
      <c r="Q28" s="22">
        <v>12.247215313074511</v>
      </c>
      <c r="R28" s="22">
        <v>12.353334820432746</v>
      </c>
      <c r="S28" s="23">
        <v>12.168714276328755</v>
      </c>
      <c r="T28" s="23">
        <v>12.480833759249794</v>
      </c>
      <c r="U28" s="23">
        <v>12.440422449450942</v>
      </c>
      <c r="V28" s="23">
        <v>12.431915061572466</v>
      </c>
      <c r="W28" s="23">
        <v>13.325985912118455</v>
      </c>
      <c r="X28" s="23">
        <v>14.490465088196771</v>
      </c>
      <c r="Y28" s="24">
        <v>14.843238606866352</v>
      </c>
      <c r="Z28" s="72">
        <f t="shared" si="2"/>
        <v>14.334930932693466</v>
      </c>
      <c r="AA28" s="72">
        <f t="shared" si="3"/>
        <v>3.4551410770473776</v>
      </c>
    </row>
    <row r="29" spans="1:27" x14ac:dyDescent="0.2">
      <c r="A29" s="21" t="s">
        <v>22</v>
      </c>
      <c r="B29" s="25">
        <v>28.640776699029125</v>
      </c>
      <c r="C29" s="25">
        <v>26.666666666666668</v>
      </c>
      <c r="D29" s="25">
        <v>23.300970873786408</v>
      </c>
      <c r="E29" s="25">
        <v>22.549019607843139</v>
      </c>
      <c r="F29" s="25">
        <v>19.02834008097166</v>
      </c>
      <c r="G29" s="25">
        <v>21.453287197231834</v>
      </c>
      <c r="H29" s="25">
        <v>19.84295415959253</v>
      </c>
      <c r="I29" s="25">
        <v>21.897163120567377</v>
      </c>
      <c r="J29" s="25">
        <v>23.44224688449377</v>
      </c>
      <c r="K29" s="25">
        <v>24.539960310301282</v>
      </c>
      <c r="L29" s="25">
        <v>25.887108313063383</v>
      </c>
      <c r="M29" s="25">
        <v>27.481339026695785</v>
      </c>
      <c r="N29" s="25">
        <v>29.077413710382977</v>
      </c>
      <c r="O29" s="25">
        <v>29.879933127311414</v>
      </c>
      <c r="P29" s="25">
        <v>29.284723154737925</v>
      </c>
      <c r="Q29" s="25">
        <v>28.45247107169893</v>
      </c>
      <c r="R29" s="25">
        <v>28.076436909807423</v>
      </c>
      <c r="S29" s="26">
        <v>26.170422442677882</v>
      </c>
      <c r="T29" s="26">
        <v>25.912757494277905</v>
      </c>
      <c r="U29" s="26">
        <v>24.745417515274948</v>
      </c>
      <c r="V29" s="26">
        <v>22.694979475844647</v>
      </c>
      <c r="W29" s="26">
        <v>21.19531362307729</v>
      </c>
      <c r="X29" s="26">
        <v>17.736886593533168</v>
      </c>
      <c r="Y29" s="27">
        <v>17.064307157528834</v>
      </c>
      <c r="Z29" s="72">
        <f t="shared" si="2"/>
        <v>24.375870634016508</v>
      </c>
      <c r="AA29" s="72">
        <f t="shared" si="3"/>
        <v>3.7739929959551279</v>
      </c>
    </row>
    <row r="30" spans="1:27" x14ac:dyDescent="0.2">
      <c r="A30" s="31" t="s">
        <v>23</v>
      </c>
      <c r="B30" s="32">
        <v>28.155339805825243</v>
      </c>
      <c r="C30" s="32">
        <v>31.111111111111111</v>
      </c>
      <c r="D30" s="32">
        <v>32.038834951456316</v>
      </c>
      <c r="E30" s="32">
        <v>32.352941176470587</v>
      </c>
      <c r="F30" s="32">
        <v>31.578947368421051</v>
      </c>
      <c r="G30" s="32">
        <v>19.80968858131488</v>
      </c>
      <c r="H30" s="32">
        <v>17.975382003395584</v>
      </c>
      <c r="I30" s="32">
        <v>21.217494089834517</v>
      </c>
      <c r="J30" s="32">
        <v>21.402442804885609</v>
      </c>
      <c r="K30" s="32">
        <v>21.360274219736606</v>
      </c>
      <c r="L30" s="32">
        <v>24.445557304335384</v>
      </c>
      <c r="M30" s="32">
        <v>27.683431663352781</v>
      </c>
      <c r="N30" s="32">
        <v>30.132926932520533</v>
      </c>
      <c r="O30" s="32">
        <v>28.940169208166573</v>
      </c>
      <c r="P30" s="32">
        <v>28.147800008952149</v>
      </c>
      <c r="Q30" s="32">
        <v>27.362027324177213</v>
      </c>
      <c r="R30" s="32">
        <v>27.077106104543088</v>
      </c>
      <c r="S30" s="33">
        <v>26.38722817160502</v>
      </c>
      <c r="T30" s="33">
        <v>25.034999222239506</v>
      </c>
      <c r="U30" s="33">
        <v>25.159048438910702</v>
      </c>
      <c r="V30" s="33">
        <v>23.939256394063783</v>
      </c>
      <c r="W30" s="33">
        <v>17.989601801715462</v>
      </c>
      <c r="X30" s="33">
        <v>13.466843772351078</v>
      </c>
      <c r="Y30" s="34">
        <v>12.732772047039703</v>
      </c>
      <c r="Z30" s="73">
        <f t="shared" si="2"/>
        <v>24.812551021101026</v>
      </c>
      <c r="AA30" s="73">
        <f t="shared" si="3"/>
        <v>5.5757106785370807</v>
      </c>
    </row>
    <row r="31" spans="1:27" x14ac:dyDescent="0.2">
      <c r="A31" s="17" t="s">
        <v>126</v>
      </c>
      <c r="B31" s="35">
        <v>-6.25</v>
      </c>
      <c r="C31" s="35">
        <v>-3.6269999999999998</v>
      </c>
      <c r="D31" s="35">
        <v>-4.5008650000000001</v>
      </c>
      <c r="E31" s="35">
        <v>-4.5454549999999996</v>
      </c>
      <c r="F31" s="35">
        <v>-7.5250839999999997</v>
      </c>
      <c r="G31" s="35">
        <v>-14.28571</v>
      </c>
      <c r="H31" s="35">
        <v>-23.487030000000001</v>
      </c>
      <c r="I31" s="35">
        <v>-17.418569999999999</v>
      </c>
      <c r="J31" s="35">
        <v>-16.898589999999999</v>
      </c>
      <c r="K31" s="35">
        <v>-17.9574</v>
      </c>
      <c r="L31" s="35">
        <v>-15.16588</v>
      </c>
      <c r="M31" s="35">
        <v>-11.683759999999999</v>
      </c>
      <c r="N31" s="35">
        <v>-7.8358210000000001</v>
      </c>
      <c r="O31" s="35">
        <v>-7.6717269999999997</v>
      </c>
      <c r="P31" s="36">
        <v>-8.3640899999999991</v>
      </c>
      <c r="Q31" s="35">
        <v>-9.9432240000000007</v>
      </c>
      <c r="R31" s="36">
        <v>-10.41667</v>
      </c>
      <c r="S31" s="36">
        <v>-12.006449999999999</v>
      </c>
      <c r="T31" s="36">
        <v>-12.30419</v>
      </c>
      <c r="U31" s="36">
        <v>-13.08216</v>
      </c>
      <c r="V31" s="36">
        <v>-14.49797</v>
      </c>
      <c r="W31" s="36">
        <v>-23.74541</v>
      </c>
      <c r="X31" s="36">
        <v>-24.723870000000002</v>
      </c>
      <c r="Y31" s="40">
        <v>-23.574359999999999</v>
      </c>
      <c r="Z31" s="53">
        <f t="shared" si="2"/>
        <v>-12.979636916666669</v>
      </c>
      <c r="AA31" s="53">
        <f t="shared" si="3"/>
        <v>6.4114989936758322</v>
      </c>
    </row>
    <row r="32" spans="1:27" x14ac:dyDescent="0.2">
      <c r="A32" s="37" t="s">
        <v>24</v>
      </c>
      <c r="B32" s="25">
        <v>0</v>
      </c>
      <c r="C32" s="25">
        <v>0</v>
      </c>
      <c r="D32" s="25">
        <v>0</v>
      </c>
      <c r="E32" s="25">
        <v>-0.91734499999999997</v>
      </c>
      <c r="F32" s="25">
        <v>-1.1759580000000001</v>
      </c>
      <c r="G32" s="25">
        <v>-3.554217</v>
      </c>
      <c r="H32" s="25">
        <v>-6.1439680000000001</v>
      </c>
      <c r="I32" s="25">
        <v>-3.532359</v>
      </c>
      <c r="J32" s="25">
        <v>-3.131643</v>
      </c>
      <c r="K32" s="25">
        <v>-3.137041</v>
      </c>
      <c r="L32" s="25">
        <v>-2.1944970000000001</v>
      </c>
      <c r="M32" s="25">
        <v>-1.2652890000000001</v>
      </c>
      <c r="N32" s="25">
        <v>-0.45140049999999998</v>
      </c>
      <c r="O32" s="25">
        <v>-0.45660089999999998</v>
      </c>
      <c r="P32" s="26">
        <v>-0.64932999999999996</v>
      </c>
      <c r="Q32" s="25">
        <v>-0.90323690000000001</v>
      </c>
      <c r="R32" s="26">
        <v>-0.968669</v>
      </c>
      <c r="S32" s="26">
        <v>-1.318182</v>
      </c>
      <c r="T32" s="26">
        <v>-1.453595</v>
      </c>
      <c r="U32" s="26">
        <v>-1.591569</v>
      </c>
      <c r="V32" s="26">
        <v>-2.0754929999999998</v>
      </c>
      <c r="W32" s="26">
        <v>-4.4115580000000003</v>
      </c>
      <c r="X32" s="26">
        <v>-5.1148179999999996</v>
      </c>
      <c r="Y32" s="27">
        <v>-4.8710599999999999</v>
      </c>
      <c r="Z32" s="72">
        <f t="shared" si="2"/>
        <v>-2.0549095541666667</v>
      </c>
      <c r="AA32" s="72">
        <f t="shared" si="3"/>
        <v>1.774625986454891</v>
      </c>
    </row>
    <row r="33" spans="1:28" x14ac:dyDescent="0.2">
      <c r="A33" s="37" t="s">
        <v>25</v>
      </c>
      <c r="B33" s="25">
        <v>1.366743</v>
      </c>
      <c r="C33" s="25">
        <v>1.780305</v>
      </c>
      <c r="D33" s="25">
        <v>1.634045</v>
      </c>
      <c r="E33" s="25">
        <v>1.5725210000000001</v>
      </c>
      <c r="F33" s="25">
        <v>1.134215</v>
      </c>
      <c r="G33" s="25">
        <v>9.9199399999999993E-2</v>
      </c>
      <c r="H33" s="25">
        <v>-2.9496600000000001E-2</v>
      </c>
      <c r="I33" s="25">
        <v>0.35640270000000002</v>
      </c>
      <c r="J33" s="25">
        <v>0.54249550000000002</v>
      </c>
      <c r="K33" s="25">
        <v>0.62505409999999995</v>
      </c>
      <c r="L33" s="25">
        <v>1.027121</v>
      </c>
      <c r="M33" s="25">
        <v>1.491962</v>
      </c>
      <c r="N33" s="25">
        <v>1.8890009999999999</v>
      </c>
      <c r="O33" s="25">
        <v>1.8510420000000001</v>
      </c>
      <c r="P33" s="26">
        <v>1.6981250000000001</v>
      </c>
      <c r="Q33" s="25">
        <v>1.546392</v>
      </c>
      <c r="R33" s="26">
        <v>1.4796039999999999</v>
      </c>
      <c r="S33" s="26">
        <v>1.25</v>
      </c>
      <c r="T33" s="26">
        <v>1.0814060000000001</v>
      </c>
      <c r="U33" s="26">
        <v>0.98791410000000002</v>
      </c>
      <c r="V33" s="26">
        <v>0.67416480000000001</v>
      </c>
      <c r="W33" s="26">
        <v>0.12195780000000001</v>
      </c>
      <c r="X33" s="26">
        <v>-0.17838029999999999</v>
      </c>
      <c r="Y33" s="27">
        <v>-0.2478445</v>
      </c>
      <c r="Z33" s="72">
        <f t="shared" si="2"/>
        <v>0.98974787500000005</v>
      </c>
      <c r="AA33" s="72">
        <f t="shared" si="3"/>
        <v>0.68491427319682574</v>
      </c>
    </row>
    <row r="34" spans="1:28" x14ac:dyDescent="0.2">
      <c r="A34" s="37" t="s">
        <v>26</v>
      </c>
      <c r="B34" s="25">
        <v>5.3311789999999997</v>
      </c>
      <c r="C34" s="25">
        <v>6.6666670000000003</v>
      </c>
      <c r="D34" s="25">
        <v>6.8181820000000002</v>
      </c>
      <c r="E34" s="25">
        <v>6.2209009999999996</v>
      </c>
      <c r="F34" s="25">
        <v>6.8965519999999998</v>
      </c>
      <c r="G34" s="25">
        <v>3.4207529999999999</v>
      </c>
      <c r="H34" s="25">
        <v>2.9992770000000002</v>
      </c>
      <c r="I34" s="25">
        <v>3.9489049999999999</v>
      </c>
      <c r="J34" s="25">
        <v>4.0402490000000002</v>
      </c>
      <c r="K34" s="25">
        <v>4.033093</v>
      </c>
      <c r="L34" s="25">
        <v>4.847086</v>
      </c>
      <c r="M34" s="25">
        <v>5.700971</v>
      </c>
      <c r="N34" s="25">
        <v>6.2704430000000002</v>
      </c>
      <c r="O34" s="25">
        <v>5.9264650000000003</v>
      </c>
      <c r="P34" s="26">
        <v>5.7432429999999997</v>
      </c>
      <c r="Q34" s="25">
        <v>5.5793480000000004</v>
      </c>
      <c r="R34" s="26">
        <v>5.5174279999999998</v>
      </c>
      <c r="S34" s="26">
        <v>5.3474130000000004</v>
      </c>
      <c r="T34" s="26">
        <v>4.9975430000000003</v>
      </c>
      <c r="U34" s="26">
        <v>5.0402579999999997</v>
      </c>
      <c r="V34" s="26">
        <v>4.6823480000000002</v>
      </c>
      <c r="W34" s="26">
        <v>3.064657</v>
      </c>
      <c r="X34" s="26">
        <v>1.786934</v>
      </c>
      <c r="Y34" s="27">
        <v>1.5887150000000001</v>
      </c>
      <c r="Z34" s="72">
        <f t="shared" si="2"/>
        <v>4.8528587500000002</v>
      </c>
      <c r="AA34" s="72">
        <f t="shared" si="3"/>
        <v>1.4787070353271548</v>
      </c>
    </row>
    <row r="35" spans="1:28" x14ac:dyDescent="0.2">
      <c r="A35" s="31" t="s">
        <v>127</v>
      </c>
      <c r="B35" s="38">
        <v>10.53604</v>
      </c>
      <c r="C35" s="38">
        <v>15.33911</v>
      </c>
      <c r="D35" s="38">
        <v>15.973380000000001</v>
      </c>
      <c r="E35" s="38">
        <v>13.88889</v>
      </c>
      <c r="F35" s="38">
        <v>16.06119</v>
      </c>
      <c r="G35" s="38">
        <v>10.420500000000001</v>
      </c>
      <c r="H35" s="38">
        <v>9.1181870000000007</v>
      </c>
      <c r="I35" s="38">
        <v>11.583119999999999</v>
      </c>
      <c r="J35" s="38">
        <v>10.96368</v>
      </c>
      <c r="K35" s="38">
        <v>10.905810000000001</v>
      </c>
      <c r="L35" s="38">
        <v>12.32071</v>
      </c>
      <c r="M35" s="38">
        <v>13.49742</v>
      </c>
      <c r="N35" s="38">
        <v>14.33187</v>
      </c>
      <c r="O35" s="38">
        <v>13.5039</v>
      </c>
      <c r="P35" s="39">
        <v>13.06343</v>
      </c>
      <c r="Q35" s="38">
        <v>12.958920000000001</v>
      </c>
      <c r="R35" s="39">
        <v>13.590590000000001</v>
      </c>
      <c r="S35" s="39">
        <v>13.41808</v>
      </c>
      <c r="T35" s="39">
        <v>13.18479</v>
      </c>
      <c r="U35" s="39">
        <v>13.505660000000001</v>
      </c>
      <c r="V35" s="39">
        <v>12.89692</v>
      </c>
      <c r="W35" s="39">
        <v>9.5239639999999994</v>
      </c>
      <c r="X35" s="39">
        <v>7.0979020000000004</v>
      </c>
      <c r="Y35" s="41">
        <v>6.6408519999999998</v>
      </c>
      <c r="Z35" s="74">
        <f t="shared" si="2"/>
        <v>12.263538124999998</v>
      </c>
      <c r="AA35" s="74">
        <f t="shared" si="3"/>
        <v>2.4734445864930383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-19.961539999999999</v>
      </c>
      <c r="C40" s="25">
        <v>-14.80803</v>
      </c>
      <c r="D40" s="25">
        <v>-11.480869999999999</v>
      </c>
      <c r="E40" s="25">
        <v>-22.22222</v>
      </c>
      <c r="F40" s="25">
        <v>-45.538510000000002</v>
      </c>
      <c r="G40" s="25">
        <v>-75.127269999999996</v>
      </c>
      <c r="H40" s="25">
        <v>-77.026039999999995</v>
      </c>
      <c r="I40" s="25">
        <v>-73.567710000000005</v>
      </c>
      <c r="J40" s="25">
        <v>-76.199259999999995</v>
      </c>
      <c r="K40" s="25">
        <v>-68.710859999999997</v>
      </c>
      <c r="L40" s="25">
        <v>-56.140349999999998</v>
      </c>
      <c r="M40" s="25">
        <v>-39.873280000000001</v>
      </c>
      <c r="N40" s="25">
        <v>-36.94417</v>
      </c>
      <c r="O40" s="25">
        <v>-37.009059999999998</v>
      </c>
      <c r="P40" s="25">
        <v>-42.36739</v>
      </c>
      <c r="Q40" s="25">
        <v>-47.583640000000003</v>
      </c>
      <c r="R40" s="25">
        <v>-53.403640000000003</v>
      </c>
      <c r="S40" s="25">
        <v>-58.118360000000003</v>
      </c>
      <c r="T40" s="18">
        <v>-62.031939999999999</v>
      </c>
      <c r="U40" s="18">
        <v>-63.509799999999998</v>
      </c>
      <c r="V40" s="18">
        <v>-79.697620000000001</v>
      </c>
      <c r="W40" s="18">
        <v>-94.510230000000007</v>
      </c>
      <c r="X40" s="20">
        <v>-96.922669999999997</v>
      </c>
      <c r="Z40" s="75">
        <f>AVERAGE(A40:X40)</f>
        <v>-54.46758521739131</v>
      </c>
      <c r="AA40" s="71">
        <f>STDEV(A40:X40)</f>
        <v>24.237334028416463</v>
      </c>
      <c r="AB40" s="47"/>
    </row>
    <row r="41" spans="1:28" x14ac:dyDescent="0.2">
      <c r="A41" s="48" t="s">
        <v>118</v>
      </c>
      <c r="B41" s="28">
        <v>-5.0103669999999996</v>
      </c>
      <c r="C41" s="28">
        <v>-9.3023249999999997</v>
      </c>
      <c r="D41" s="28">
        <v>-5.9055119999999999</v>
      </c>
      <c r="E41" s="28">
        <v>-7.8947370000000001</v>
      </c>
      <c r="F41" s="28">
        <v>-23.056509999999999</v>
      </c>
      <c r="G41" s="28">
        <v>-36.836190000000002</v>
      </c>
      <c r="H41" s="28">
        <v>-35.715319999999998</v>
      </c>
      <c r="I41" s="28">
        <v>-30.211269999999999</v>
      </c>
      <c r="J41" s="28">
        <v>-32.447969999999998</v>
      </c>
      <c r="K41" s="28">
        <v>-28.617429999999999</v>
      </c>
      <c r="L41" s="28">
        <v>-21.455439999999999</v>
      </c>
      <c r="M41" s="28">
        <v>-14.28571</v>
      </c>
      <c r="N41" s="28">
        <v>-12.92043</v>
      </c>
      <c r="O41" s="28">
        <v>-13.66366</v>
      </c>
      <c r="P41" s="28">
        <v>-16.598130000000001</v>
      </c>
      <c r="Q41" s="28">
        <v>-17.751439999999999</v>
      </c>
      <c r="R41" s="28">
        <v>-20.048259999999999</v>
      </c>
      <c r="S41" s="28">
        <v>-21.588989999999999</v>
      </c>
      <c r="T41" s="25">
        <v>-22.530940000000001</v>
      </c>
      <c r="U41" s="25">
        <v>-23.32385</v>
      </c>
      <c r="V41" s="25">
        <v>-33.587780000000002</v>
      </c>
      <c r="W41" s="25">
        <v>-42.727670000000003</v>
      </c>
      <c r="X41" s="27">
        <v>-44.685090000000002</v>
      </c>
      <c r="Z41" s="76">
        <f>AVERAGE(A41:X41)</f>
        <v>-22.61587047826087</v>
      </c>
      <c r="AA41" s="77">
        <f>STDEV(A41:X41)</f>
        <v>11.426383537889565</v>
      </c>
    </row>
    <row r="42" spans="1:28" x14ac:dyDescent="0.2">
      <c r="A42" s="49" t="s">
        <v>119</v>
      </c>
      <c r="B42" s="32">
        <v>0</v>
      </c>
      <c r="C42" s="32">
        <v>-1.823016</v>
      </c>
      <c r="D42" s="32">
        <v>-2.5641029999999998</v>
      </c>
      <c r="E42" s="32">
        <v>-2.2671929999999998</v>
      </c>
      <c r="F42" s="32">
        <v>-7.5949369999999998</v>
      </c>
      <c r="G42" s="32">
        <v>-14.87471</v>
      </c>
      <c r="H42" s="32">
        <v>-12.752750000000001</v>
      </c>
      <c r="I42" s="32">
        <v>-10.68591</v>
      </c>
      <c r="J42" s="32">
        <v>-10.76153</v>
      </c>
      <c r="K42" s="32">
        <v>-8.6120909999999995</v>
      </c>
      <c r="L42" s="32">
        <v>-5.8244490000000004</v>
      </c>
      <c r="M42" s="32">
        <v>-3.1144530000000001</v>
      </c>
      <c r="N42" s="32">
        <v>-2.5311189999999999</v>
      </c>
      <c r="O42" s="32">
        <v>-2.9755859999999998</v>
      </c>
      <c r="P42" s="32">
        <v>-3.954116</v>
      </c>
      <c r="Q42" s="32">
        <v>-4.4434189999999996</v>
      </c>
      <c r="R42" s="32">
        <v>-5.0368550000000001</v>
      </c>
      <c r="S42" s="32">
        <v>-5.4092419999999999</v>
      </c>
      <c r="T42" s="32">
        <v>-5.5796650000000003</v>
      </c>
      <c r="U42" s="32">
        <v>-6.2554410000000003</v>
      </c>
      <c r="V42" s="32">
        <v>-10.327640000000001</v>
      </c>
      <c r="W42" s="32">
        <v>-14.625679999999999</v>
      </c>
      <c r="X42" s="34">
        <v>-16.20947</v>
      </c>
      <c r="Z42" s="78">
        <f>AVERAGE(A42:X42)</f>
        <v>-6.8792771739130449</v>
      </c>
      <c r="AA42" s="73">
        <f>STDEV(A42:X42)</f>
        <v>4.6455747786055834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-69.472237500000006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-28.280502500000004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f>MIN(AVERAGE(Q42:X42),0)</f>
        <v>-8.4859264999999997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79.997584922485302</v>
      </c>
      <c r="C50" s="20">
        <v>77.820915062185406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55.936910744308307</v>
      </c>
      <c r="C51" s="63">
        <v>52.423086472699367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36.310690433506416</v>
      </c>
      <c r="C52" s="34">
        <v>33.742635938875473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MIN(B40:X40)</f>
        <v>-96.922669999999997</v>
      </c>
      <c r="F54" s="3"/>
      <c r="G54" s="103" t="s">
        <v>61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+W40</f>
        <v>-94.510230000000007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MIN(B41:X41)</f>
        <v>-44.685090000000002</v>
      </c>
      <c r="F55" s="3"/>
      <c r="G55" s="104" t="s">
        <v>61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+W41</f>
        <v>-42.727670000000003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MIN(B42:X42)</f>
        <v>-16.20947</v>
      </c>
      <c r="F56" s="64"/>
      <c r="G56" s="105" t="s">
        <v>61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+W42</f>
        <v>-14.625679999999999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85.922330097087368</v>
      </c>
      <c r="C60" s="18">
        <v>92.222222222222229</v>
      </c>
      <c r="D60" s="18">
        <v>90.77669902912622</v>
      </c>
      <c r="E60" s="18">
        <v>91.17647058823529</v>
      </c>
      <c r="F60" s="18">
        <v>94.331983805668017</v>
      </c>
      <c r="G60" s="18">
        <v>90.484429065743939</v>
      </c>
      <c r="H60" s="18">
        <v>91.659592529711375</v>
      </c>
      <c r="I60" s="18">
        <v>90.632387706855795</v>
      </c>
      <c r="J60" s="18">
        <v>92.473184946369884</v>
      </c>
      <c r="K60" s="18">
        <v>92.797221721089656</v>
      </c>
      <c r="L60" s="18">
        <v>92.899556445843473</v>
      </c>
      <c r="M60" s="18">
        <v>93.203820202744552</v>
      </c>
      <c r="N60" s="18">
        <v>93.960432365309174</v>
      </c>
      <c r="O60" s="18">
        <v>94.222098383910023</v>
      </c>
      <c r="P60" s="19">
        <v>94.353430911776556</v>
      </c>
      <c r="Q60" s="18">
        <v>94.107998990663646</v>
      </c>
      <c r="R60" s="19">
        <v>94.18097999851291</v>
      </c>
      <c r="S60" s="19">
        <v>93.750739110439525</v>
      </c>
      <c r="T60" s="19">
        <v>93.390146885624759</v>
      </c>
      <c r="U60" s="19">
        <v>93.307367669599174</v>
      </c>
      <c r="V60" s="19">
        <v>92.678402273444902</v>
      </c>
      <c r="W60" s="19">
        <v>93.053093104604912</v>
      </c>
      <c r="X60" s="19">
        <v>92.16678896866901</v>
      </c>
      <c r="Y60" s="20">
        <v>91.262442723969031</v>
      </c>
      <c r="Z60" s="71">
        <f>AVERAGE(B60:Y60)</f>
        <v>92.458909156134212</v>
      </c>
      <c r="AA60" s="71">
        <f>STDEV(B60:Y60)</f>
        <v>1.8570056541283848</v>
      </c>
    </row>
    <row r="61" spans="1:27" x14ac:dyDescent="0.2">
      <c r="A61" s="60" t="s">
        <v>68</v>
      </c>
      <c r="B61" s="61">
        <v>56.310679611650485</v>
      </c>
      <c r="C61" s="61">
        <v>55.555555555555557</v>
      </c>
      <c r="D61" s="61">
        <v>51.456310679611647</v>
      </c>
      <c r="E61" s="61">
        <v>48.529411764705884</v>
      </c>
      <c r="F61" s="61">
        <v>53.441295546558706</v>
      </c>
      <c r="G61" s="61">
        <v>61.678200692041521</v>
      </c>
      <c r="H61" s="61">
        <v>62.139219015280133</v>
      </c>
      <c r="I61" s="61">
        <v>62.278368794326241</v>
      </c>
      <c r="J61" s="61">
        <v>67.164734329468658</v>
      </c>
      <c r="K61" s="61">
        <v>67.855854230561064</v>
      </c>
      <c r="L61" s="61">
        <v>68.707969666618979</v>
      </c>
      <c r="M61" s="61">
        <v>69.089605267446785</v>
      </c>
      <c r="N61" s="61">
        <v>69.663872661078656</v>
      </c>
      <c r="O61" s="61">
        <v>70.307513045240384</v>
      </c>
      <c r="P61" s="62">
        <v>70.404189606552976</v>
      </c>
      <c r="Q61" s="61">
        <v>69.701885296132076</v>
      </c>
      <c r="R61" s="62">
        <v>69.768756041341362</v>
      </c>
      <c r="S61" s="62">
        <v>69.113724459628145</v>
      </c>
      <c r="T61" s="62">
        <v>69.361791960178664</v>
      </c>
      <c r="U61" s="62">
        <v>69.649568522056811</v>
      </c>
      <c r="V61" s="62">
        <v>69.113119671613504</v>
      </c>
      <c r="W61" s="62">
        <v>68.671234845943744</v>
      </c>
      <c r="X61" s="62">
        <v>67.170736691529569</v>
      </c>
      <c r="Y61" s="63">
        <v>64.277814143511719</v>
      </c>
      <c r="Z61" s="77">
        <f>AVERAGE(B61:Y61)</f>
        <v>64.642142170776381</v>
      </c>
      <c r="AA61" s="77">
        <f>STDEV(B61:Y61)</f>
        <v>6.7148653959243809</v>
      </c>
    </row>
    <row r="62" spans="1:27" x14ac:dyDescent="0.2">
      <c r="A62" s="31" t="s">
        <v>69</v>
      </c>
      <c r="B62" s="32">
        <v>24.271844660194176</v>
      </c>
      <c r="C62" s="32">
        <v>21.111111111111111</v>
      </c>
      <c r="D62" s="32">
        <v>23.300970873786408</v>
      </c>
      <c r="E62" s="32">
        <v>23.52941176470588</v>
      </c>
      <c r="F62" s="32">
        <v>22.672064777327936</v>
      </c>
      <c r="G62" s="32">
        <v>35.986159169550177</v>
      </c>
      <c r="H62" s="32">
        <v>38.412563667232597</v>
      </c>
      <c r="I62" s="32">
        <v>37.943262411347519</v>
      </c>
      <c r="J62" s="32">
        <v>41.757083514167029</v>
      </c>
      <c r="K62" s="32">
        <v>43.482771062601479</v>
      </c>
      <c r="L62" s="32">
        <v>43.586349978537704</v>
      </c>
      <c r="M62" s="32">
        <v>43.629192607320974</v>
      </c>
      <c r="N62" s="32">
        <v>42.449129342703131</v>
      </c>
      <c r="O62" s="32">
        <v>42.560413394802168</v>
      </c>
      <c r="P62" s="33">
        <v>42.905420527281677</v>
      </c>
      <c r="Q62" s="32">
        <v>42.552539562380595</v>
      </c>
      <c r="R62" s="33">
        <v>43.374228567179721</v>
      </c>
      <c r="S62" s="33">
        <v>44.040470402733064</v>
      </c>
      <c r="T62" s="33">
        <v>45.063443034599231</v>
      </c>
      <c r="U62" s="33">
        <v>45.873139185755981</v>
      </c>
      <c r="V62" s="33">
        <v>45.685980423113357</v>
      </c>
      <c r="W62" s="33">
        <v>44.942258852843928</v>
      </c>
      <c r="X62" s="33">
        <v>45.029120261571471</v>
      </c>
      <c r="Y62" s="34">
        <v>41.859467756133895</v>
      </c>
      <c r="Z62" s="73">
        <f>AVERAGE(B62:Y62)</f>
        <v>38.584099871207556</v>
      </c>
      <c r="AA62" s="73">
        <f>STDEV(B62:Y62)</f>
        <v>8.5246867458244537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89</v>
      </c>
      <c r="C3" s="87"/>
      <c r="D3" s="88"/>
      <c r="E3" s="3"/>
      <c r="F3" s="5" t="s">
        <v>1</v>
      </c>
      <c r="G3" s="5"/>
      <c r="H3" s="101" t="s">
        <v>78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70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170</v>
      </c>
      <c r="C8" s="70">
        <v>164</v>
      </c>
      <c r="D8" s="70">
        <v>167</v>
      </c>
      <c r="E8" s="70">
        <v>145</v>
      </c>
      <c r="F8" s="70">
        <v>174</v>
      </c>
      <c r="G8" s="70">
        <v>252</v>
      </c>
      <c r="H8" s="70">
        <v>465</v>
      </c>
      <c r="I8" s="70">
        <v>633</v>
      </c>
      <c r="J8" s="70">
        <v>1038</v>
      </c>
      <c r="K8" s="70">
        <v>1222</v>
      </c>
      <c r="L8" s="70">
        <v>1473</v>
      </c>
      <c r="M8" s="70">
        <v>1799</v>
      </c>
      <c r="N8" s="70">
        <v>2751</v>
      </c>
      <c r="O8" s="70">
        <v>3264</v>
      </c>
      <c r="P8" s="70">
        <v>3856</v>
      </c>
      <c r="Q8" s="70">
        <v>4250</v>
      </c>
      <c r="R8" s="70">
        <v>4871</v>
      </c>
      <c r="S8" s="70">
        <v>5016</v>
      </c>
      <c r="T8" s="68">
        <v>5694</v>
      </c>
      <c r="U8" s="68">
        <v>6026</v>
      </c>
      <c r="V8" s="68">
        <v>6130</v>
      </c>
      <c r="W8" s="68">
        <v>4083</v>
      </c>
      <c r="X8" s="68">
        <v>3786</v>
      </c>
      <c r="Y8" s="67">
        <v>1445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5.8823529411764701</v>
      </c>
      <c r="C12" s="18">
        <v>3.0487804878048781</v>
      </c>
      <c r="D12" s="18">
        <v>2.3952095808383236</v>
      </c>
      <c r="E12" s="18">
        <v>2.0689655172413794</v>
      </c>
      <c r="F12" s="18">
        <v>2.2988505747126435</v>
      </c>
      <c r="G12" s="18">
        <v>3.1746031746031744</v>
      </c>
      <c r="H12" s="18">
        <v>5.161290322580645</v>
      </c>
      <c r="I12" s="18">
        <v>6.79304897314376</v>
      </c>
      <c r="J12" s="18">
        <v>3.8535645472061653</v>
      </c>
      <c r="K12" s="18">
        <v>4.7463175122749588</v>
      </c>
      <c r="L12" s="18">
        <v>5.2274270196877124</v>
      </c>
      <c r="M12" s="18">
        <v>4.0578098943857697</v>
      </c>
      <c r="N12" s="18">
        <v>3.5623409669211195</v>
      </c>
      <c r="O12" s="18">
        <v>3.7377450980392157</v>
      </c>
      <c r="P12" s="18">
        <v>3.5269709543568464</v>
      </c>
      <c r="Q12" s="18">
        <v>3.5764705882352943</v>
      </c>
      <c r="R12" s="18">
        <v>3.4695134469308151</v>
      </c>
      <c r="S12" s="19">
        <v>3.070175438596491</v>
      </c>
      <c r="T12" s="19">
        <v>3.6002809975412711</v>
      </c>
      <c r="U12" s="19">
        <v>3.9329571855293723</v>
      </c>
      <c r="V12" s="19">
        <v>4.5187601957585644</v>
      </c>
      <c r="W12" s="19">
        <v>3.6737692872887582</v>
      </c>
      <c r="X12" s="19">
        <v>3.3544638140517695</v>
      </c>
      <c r="Y12" s="20">
        <v>3.8062283737024223</v>
      </c>
      <c r="Z12" s="71">
        <f t="shared" ref="Z12:Z22" si="0">AVERAGE(B12:Y12)</f>
        <v>3.8557457038586596</v>
      </c>
      <c r="AA12" s="71">
        <f t="shared" ref="AA12:AA22" si="1">STDEV(B12:Y12)</f>
        <v>1.1007837747615172</v>
      </c>
    </row>
    <row r="13" spans="1:27" x14ac:dyDescent="0.2">
      <c r="A13" s="21" t="s">
        <v>11</v>
      </c>
      <c r="B13" s="22">
        <v>4.7058823529411766</v>
      </c>
      <c r="C13" s="22">
        <v>4.2682926829268295</v>
      </c>
      <c r="D13" s="22">
        <v>3.5928143712574849</v>
      </c>
      <c r="E13" s="22">
        <v>4.1379310344827589</v>
      </c>
      <c r="F13" s="22">
        <v>4.5977011494252871</v>
      </c>
      <c r="G13" s="22">
        <v>6.3492063492063489</v>
      </c>
      <c r="H13" s="22">
        <v>5.376344086021505</v>
      </c>
      <c r="I13" s="22">
        <v>6.4770932069510261</v>
      </c>
      <c r="J13" s="22">
        <v>7.1290944123314066</v>
      </c>
      <c r="K13" s="22">
        <v>7.9378068739770864</v>
      </c>
      <c r="L13" s="22">
        <v>7.2640868974881201</v>
      </c>
      <c r="M13" s="22">
        <v>9.616453585325182</v>
      </c>
      <c r="N13" s="22">
        <v>8.4332969829153033</v>
      </c>
      <c r="O13" s="22">
        <v>9.4669117647058822</v>
      </c>
      <c r="P13" s="22">
        <v>8.7655601659751028</v>
      </c>
      <c r="Q13" s="22">
        <v>8.235294117647058</v>
      </c>
      <c r="R13" s="22">
        <v>8.3761034695134473</v>
      </c>
      <c r="S13" s="23">
        <v>8.4728867623604458</v>
      </c>
      <c r="T13" s="23">
        <v>8.324552160168599</v>
      </c>
      <c r="U13" s="23">
        <v>8.9113840026551614</v>
      </c>
      <c r="V13" s="23">
        <v>8.7112561174551395</v>
      </c>
      <c r="W13" s="23">
        <v>6.3923585598824397</v>
      </c>
      <c r="X13" s="23">
        <v>5.7580559957739039</v>
      </c>
      <c r="Y13" s="24">
        <v>4.4290657439446361</v>
      </c>
      <c r="Z13" s="72">
        <f t="shared" si="0"/>
        <v>6.90539303522214</v>
      </c>
      <c r="AA13" s="72">
        <f t="shared" si="1"/>
        <v>1.8988612997770289</v>
      </c>
    </row>
    <row r="14" spans="1:27" x14ac:dyDescent="0.2">
      <c r="A14" s="21" t="s">
        <v>12</v>
      </c>
      <c r="B14" s="22">
        <v>10.588235294117647</v>
      </c>
      <c r="C14" s="22">
        <v>12.804878048780488</v>
      </c>
      <c r="D14" s="22">
        <v>7.1856287425149699</v>
      </c>
      <c r="E14" s="22">
        <v>11.03448275862069</v>
      </c>
      <c r="F14" s="22">
        <v>8.6206896551724146</v>
      </c>
      <c r="G14" s="22">
        <v>11.507936507936508</v>
      </c>
      <c r="H14" s="22">
        <v>8.6021505376344098</v>
      </c>
      <c r="I14" s="22">
        <v>9.9526066350710902</v>
      </c>
      <c r="J14" s="22">
        <v>9.8265895953757223</v>
      </c>
      <c r="K14" s="22">
        <v>9.3289689034369889</v>
      </c>
      <c r="L14" s="22">
        <v>9.7080787508486086</v>
      </c>
      <c r="M14" s="22">
        <v>9.7276264591439698</v>
      </c>
      <c r="N14" s="22">
        <v>12.46819338422392</v>
      </c>
      <c r="O14" s="22">
        <v>10.998774509803921</v>
      </c>
      <c r="P14" s="22">
        <v>11.229253112033195</v>
      </c>
      <c r="Q14" s="22">
        <v>11.200000000000001</v>
      </c>
      <c r="R14" s="22">
        <v>10.860192978854446</v>
      </c>
      <c r="S14" s="23">
        <v>11.22408293460925</v>
      </c>
      <c r="T14" s="23">
        <v>10.818405338953283</v>
      </c>
      <c r="U14" s="23">
        <v>11.433786923332228</v>
      </c>
      <c r="V14" s="23">
        <v>10.946166394779771</v>
      </c>
      <c r="W14" s="23">
        <v>9.7232427136909134</v>
      </c>
      <c r="X14" s="23">
        <v>8.161648177496037</v>
      </c>
      <c r="Y14" s="24">
        <v>6.8512110726643591</v>
      </c>
      <c r="Z14" s="72">
        <f t="shared" si="0"/>
        <v>10.200117892878952</v>
      </c>
      <c r="AA14" s="72">
        <f t="shared" si="1"/>
        <v>1.5077495157673722</v>
      </c>
    </row>
    <row r="15" spans="1:27" x14ac:dyDescent="0.2">
      <c r="A15" s="21" t="s">
        <v>13</v>
      </c>
      <c r="B15" s="25">
        <v>25.294117647058822</v>
      </c>
      <c r="C15" s="25">
        <v>26.829268292682929</v>
      </c>
      <c r="D15" s="25">
        <v>28.742514970059879</v>
      </c>
      <c r="E15" s="25">
        <v>24.827586206896552</v>
      </c>
      <c r="F15" s="25">
        <v>29.885057471264371</v>
      </c>
      <c r="G15" s="25">
        <v>30.555555555555557</v>
      </c>
      <c r="H15" s="25">
        <v>33.548387096774199</v>
      </c>
      <c r="I15" s="25">
        <v>33.175355450236964</v>
      </c>
      <c r="J15" s="25">
        <v>33.429672447013488</v>
      </c>
      <c r="K15" s="25">
        <v>29.950900163666123</v>
      </c>
      <c r="L15" s="25">
        <v>31.432450780719616</v>
      </c>
      <c r="M15" s="25">
        <v>30.794886047804336</v>
      </c>
      <c r="N15" s="25">
        <v>31.334060341693931</v>
      </c>
      <c r="O15" s="25">
        <v>30.361519607843135</v>
      </c>
      <c r="P15" s="25">
        <v>30.65352697095436</v>
      </c>
      <c r="Q15" s="25">
        <v>30.776470588235295</v>
      </c>
      <c r="R15" s="25">
        <v>29.7064257852597</v>
      </c>
      <c r="S15" s="26">
        <v>29.685007974481657</v>
      </c>
      <c r="T15" s="26">
        <v>29.996487530734107</v>
      </c>
      <c r="U15" s="26">
        <v>29.505476269498836</v>
      </c>
      <c r="V15" s="26">
        <v>28.972267536704731</v>
      </c>
      <c r="W15" s="26">
        <v>29.047269164829782</v>
      </c>
      <c r="X15" s="26">
        <v>27.231907025884837</v>
      </c>
      <c r="Y15" s="27">
        <v>22.768166089965398</v>
      </c>
      <c r="Z15" s="72">
        <f t="shared" si="0"/>
        <v>29.521014042325774</v>
      </c>
      <c r="AA15" s="72">
        <f t="shared" si="1"/>
        <v>2.6190641371291261</v>
      </c>
    </row>
    <row r="16" spans="1:27" x14ac:dyDescent="0.2">
      <c r="A16" s="21" t="s">
        <v>14</v>
      </c>
      <c r="B16" s="28">
        <v>34.705882352941174</v>
      </c>
      <c r="C16" s="28">
        <v>35.365853658536587</v>
      </c>
      <c r="D16" s="28">
        <v>36.526946107784433</v>
      </c>
      <c r="E16" s="28">
        <v>33.103448275862071</v>
      </c>
      <c r="F16" s="28">
        <v>32.183908045977013</v>
      </c>
      <c r="G16" s="28">
        <v>29.365079365079367</v>
      </c>
      <c r="H16" s="28">
        <v>30.322580645161288</v>
      </c>
      <c r="I16" s="28">
        <v>25.75039494470774</v>
      </c>
      <c r="J16" s="28">
        <v>28.612716763005778</v>
      </c>
      <c r="K16" s="28">
        <v>30.851063829787233</v>
      </c>
      <c r="L16" s="28">
        <v>29.667345553292602</v>
      </c>
      <c r="M16" s="28">
        <v>29.571984435797667</v>
      </c>
      <c r="N16" s="28">
        <v>29.080334423845873</v>
      </c>
      <c r="O16" s="28">
        <v>30.055147058823529</v>
      </c>
      <c r="P16" s="28">
        <v>29.745850622406639</v>
      </c>
      <c r="Q16" s="28">
        <v>30.211764705882356</v>
      </c>
      <c r="R16" s="28">
        <v>30.589201396017245</v>
      </c>
      <c r="S16" s="29">
        <v>30.003987240829343</v>
      </c>
      <c r="T16" s="29">
        <v>29.768177028450999</v>
      </c>
      <c r="U16" s="29">
        <v>29.090607368071691</v>
      </c>
      <c r="V16" s="29">
        <v>29.787928221859705</v>
      </c>
      <c r="W16" s="29">
        <v>31.422973303943181</v>
      </c>
      <c r="X16" s="29">
        <v>31.695721077654515</v>
      </c>
      <c r="Y16" s="30">
        <v>33.564013840830448</v>
      </c>
      <c r="Z16" s="72">
        <f t="shared" si="0"/>
        <v>30.876787927772853</v>
      </c>
      <c r="AA16" s="72">
        <f t="shared" si="1"/>
        <v>2.3850269089355338</v>
      </c>
    </row>
    <row r="17" spans="1:27" x14ac:dyDescent="0.2">
      <c r="A17" s="31" t="s">
        <v>15</v>
      </c>
      <c r="B17" s="32">
        <v>18.823529411764707</v>
      </c>
      <c r="C17" s="32">
        <v>17.682926829268293</v>
      </c>
      <c r="D17" s="32">
        <v>21.556886227544911</v>
      </c>
      <c r="E17" s="32">
        <v>24.827586206896552</v>
      </c>
      <c r="F17" s="32">
        <v>22.413793103448278</v>
      </c>
      <c r="G17" s="32">
        <v>19.047619047619047</v>
      </c>
      <c r="H17" s="32">
        <v>16.989247311827956</v>
      </c>
      <c r="I17" s="32">
        <v>17.851500789889414</v>
      </c>
      <c r="J17" s="32">
        <v>17.148362235067438</v>
      </c>
      <c r="K17" s="32">
        <v>17.184942716857609</v>
      </c>
      <c r="L17" s="32">
        <v>16.700610997963338</v>
      </c>
      <c r="M17" s="32">
        <v>16.231239577543079</v>
      </c>
      <c r="N17" s="32">
        <v>15.121773900399853</v>
      </c>
      <c r="O17" s="32">
        <v>15.379901960784315</v>
      </c>
      <c r="P17" s="32">
        <v>16.078838174273859</v>
      </c>
      <c r="Q17" s="32">
        <v>16</v>
      </c>
      <c r="R17" s="32">
        <v>16.998562923424348</v>
      </c>
      <c r="S17" s="33">
        <v>17.543859649122805</v>
      </c>
      <c r="T17" s="33">
        <v>17.49209694415174</v>
      </c>
      <c r="U17" s="33">
        <v>17.125788250912713</v>
      </c>
      <c r="V17" s="33">
        <v>17.063621533442088</v>
      </c>
      <c r="W17" s="33">
        <v>19.740386970364927</v>
      </c>
      <c r="X17" s="33">
        <v>23.79820390913893</v>
      </c>
      <c r="Y17" s="34">
        <v>28.581314878892734</v>
      </c>
      <c r="Z17" s="73">
        <f t="shared" si="0"/>
        <v>18.640941397941621</v>
      </c>
      <c r="AA17" s="73">
        <f t="shared" si="1"/>
        <v>3.3138596000202236</v>
      </c>
    </row>
    <row r="18" spans="1:27" x14ac:dyDescent="0.2">
      <c r="A18" s="17" t="s">
        <v>124</v>
      </c>
      <c r="B18" s="35">
        <v>3.3861189999999999</v>
      </c>
      <c r="C18" s="35">
        <v>6.00563</v>
      </c>
      <c r="D18" s="35">
        <v>7.6601090000000003</v>
      </c>
      <c r="E18" s="35">
        <v>6.9469830000000004</v>
      </c>
      <c r="F18" s="35">
        <v>6.7127569999999999</v>
      </c>
      <c r="G18" s="35">
        <v>5.2422870000000001</v>
      </c>
      <c r="H18" s="35">
        <v>3.8509959999999999</v>
      </c>
      <c r="I18" s="35">
        <v>3.0509930000000001</v>
      </c>
      <c r="J18" s="35">
        <v>4.5839699999999999</v>
      </c>
      <c r="K18" s="35">
        <v>3.185854</v>
      </c>
      <c r="L18" s="35">
        <v>3.6867040000000002</v>
      </c>
      <c r="M18" s="35">
        <v>3.3538359999999998</v>
      </c>
      <c r="N18" s="35">
        <v>4.0985509999999996</v>
      </c>
      <c r="O18" s="35">
        <v>3.5411570000000001</v>
      </c>
      <c r="P18" s="36">
        <v>3.9387310000000002</v>
      </c>
      <c r="Q18" s="35">
        <v>4.0857590000000004</v>
      </c>
      <c r="R18" s="36">
        <v>4.0793119999999998</v>
      </c>
      <c r="S18" s="36">
        <v>4.3057790000000002</v>
      </c>
      <c r="T18" s="36">
        <v>4.1591370000000003</v>
      </c>
      <c r="U18" s="36">
        <v>3.7309220000000001</v>
      </c>
      <c r="V18" s="36">
        <v>3.4523410000000001</v>
      </c>
      <c r="W18" s="36">
        <v>4.9830290000000002</v>
      </c>
      <c r="X18" s="36">
        <v>5.6130170000000001</v>
      </c>
      <c r="Y18" s="40">
        <v>6.2447800000000004</v>
      </c>
      <c r="Z18" s="53">
        <f t="shared" si="0"/>
        <v>4.5791147083333348</v>
      </c>
      <c r="AA18" s="53">
        <f t="shared" si="1"/>
        <v>1.3040443925357561</v>
      </c>
    </row>
    <row r="19" spans="1:27" x14ac:dyDescent="0.2">
      <c r="A19" s="37" t="s">
        <v>16</v>
      </c>
      <c r="B19" s="25">
        <v>12.93413</v>
      </c>
      <c r="C19" s="25">
        <v>13.263030000000001</v>
      </c>
      <c r="D19" s="25">
        <v>15.23682</v>
      </c>
      <c r="E19" s="25">
        <v>15.36417</v>
      </c>
      <c r="F19" s="25">
        <v>13.76174</v>
      </c>
      <c r="G19" s="25">
        <v>12.433540000000001</v>
      </c>
      <c r="H19" s="25">
        <v>12.5937</v>
      </c>
      <c r="I19" s="25">
        <v>10.9589</v>
      </c>
      <c r="J19" s="25">
        <v>12.057449999999999</v>
      </c>
      <c r="K19" s="25">
        <v>11.5585</v>
      </c>
      <c r="L19" s="25">
        <v>11.49929</v>
      </c>
      <c r="M19" s="25">
        <v>10.69129</v>
      </c>
      <c r="N19" s="25">
        <v>10.28744</v>
      </c>
      <c r="O19" s="25">
        <v>10.43773</v>
      </c>
      <c r="P19" s="26">
        <v>10.6477</v>
      </c>
      <c r="Q19" s="25">
        <v>10.792680000000001</v>
      </c>
      <c r="R19" s="26">
        <v>11.083769999999999</v>
      </c>
      <c r="S19" s="26">
        <v>11.05081</v>
      </c>
      <c r="T19" s="26">
        <v>11.078430000000001</v>
      </c>
      <c r="U19" s="26">
        <v>10.35257</v>
      </c>
      <c r="V19" s="26">
        <v>10.38556</v>
      </c>
      <c r="W19" s="26">
        <v>12.969519999999999</v>
      </c>
      <c r="X19" s="26">
        <v>14.31887</v>
      </c>
      <c r="Y19" s="27">
        <v>16.852160000000001</v>
      </c>
      <c r="Z19" s="72">
        <f t="shared" si="0"/>
        <v>12.192075000000001</v>
      </c>
      <c r="AA19" s="72">
        <f t="shared" si="1"/>
        <v>1.8261078946670186</v>
      </c>
    </row>
    <row r="20" spans="1:27" x14ac:dyDescent="0.2">
      <c r="A20" s="37" t="s">
        <v>17</v>
      </c>
      <c r="B20" s="25">
        <v>27.176559999999998</v>
      </c>
      <c r="C20" s="25">
        <v>26.042169999999999</v>
      </c>
      <c r="D20" s="25">
        <v>28.111719999999998</v>
      </c>
      <c r="E20" s="25">
        <v>29.324110000000001</v>
      </c>
      <c r="F20" s="25">
        <v>27.772929999999999</v>
      </c>
      <c r="G20" s="25">
        <v>24.095310000000001</v>
      </c>
      <c r="H20" s="25">
        <v>23.134450000000001</v>
      </c>
      <c r="I20" s="25">
        <v>21.901869999999999</v>
      </c>
      <c r="J20" s="25">
        <v>22.559170000000002</v>
      </c>
      <c r="K20" s="25">
        <v>24.025259999999999</v>
      </c>
      <c r="L20" s="25">
        <v>23.0486</v>
      </c>
      <c r="M20" s="25">
        <v>22.505469999999999</v>
      </c>
      <c r="N20" s="25">
        <v>22.089169999999999</v>
      </c>
      <c r="O20" s="25">
        <v>22.472270000000002</v>
      </c>
      <c r="P20" s="26">
        <v>22.582149999999999</v>
      </c>
      <c r="Q20" s="25">
        <v>22.84554</v>
      </c>
      <c r="R20" s="26">
        <v>23.442350000000001</v>
      </c>
      <c r="S20" s="26">
        <v>23.53603</v>
      </c>
      <c r="T20" s="26">
        <v>23.456700000000001</v>
      </c>
      <c r="U20" s="26">
        <v>23.111090000000001</v>
      </c>
      <c r="V20" s="26">
        <v>23.134869999999999</v>
      </c>
      <c r="W20" s="26">
        <v>25.645800000000001</v>
      </c>
      <c r="X20" s="26">
        <v>28.382860000000001</v>
      </c>
      <c r="Y20" s="27">
        <v>32.569609999999997</v>
      </c>
      <c r="Z20" s="72">
        <f t="shared" si="0"/>
        <v>24.706919166666665</v>
      </c>
      <c r="AA20" s="72">
        <f t="shared" si="1"/>
        <v>2.7910979507058018</v>
      </c>
    </row>
    <row r="21" spans="1:27" x14ac:dyDescent="0.2">
      <c r="A21" s="37" t="s">
        <v>18</v>
      </c>
      <c r="B21" s="25">
        <v>40.926859999999998</v>
      </c>
      <c r="C21" s="25">
        <v>42.26596</v>
      </c>
      <c r="D21" s="25">
        <v>46.942450000000001</v>
      </c>
      <c r="E21" s="25">
        <v>49.349179999999997</v>
      </c>
      <c r="F21" s="25">
        <v>47.951000000000001</v>
      </c>
      <c r="G21" s="25">
        <v>44.994900000000001</v>
      </c>
      <c r="H21" s="25">
        <v>41.677019999999999</v>
      </c>
      <c r="I21" s="25">
        <v>42.235309999999998</v>
      </c>
      <c r="J21" s="25">
        <v>39.68544</v>
      </c>
      <c r="K21" s="25">
        <v>42.434060000000002</v>
      </c>
      <c r="L21" s="25">
        <v>40.045879999999997</v>
      </c>
      <c r="M21" s="25">
        <v>39.975760000000001</v>
      </c>
      <c r="N21" s="25">
        <v>39.508839999999999</v>
      </c>
      <c r="O21" s="25">
        <v>39.735729999999997</v>
      </c>
      <c r="P21" s="26">
        <v>40.324680000000001</v>
      </c>
      <c r="Q21" s="25">
        <v>41.004759999999997</v>
      </c>
      <c r="R21" s="26">
        <v>41.632170000000002</v>
      </c>
      <c r="S21" s="26">
        <v>42.685029999999998</v>
      </c>
      <c r="T21" s="26">
        <v>41.631410000000002</v>
      </c>
      <c r="U21" s="26">
        <v>41.217329999999997</v>
      </c>
      <c r="V21" s="26">
        <v>41.70834</v>
      </c>
      <c r="W21" s="26">
        <v>44.739130000000003</v>
      </c>
      <c r="X21" s="26">
        <v>48.987780000000001</v>
      </c>
      <c r="Y21" s="27">
        <v>53.76117</v>
      </c>
      <c r="Z21" s="72">
        <f t="shared" si="0"/>
        <v>43.142507916666666</v>
      </c>
      <c r="AA21" s="72">
        <f t="shared" si="1"/>
        <v>3.7157898188757517</v>
      </c>
    </row>
    <row r="22" spans="1:27" x14ac:dyDescent="0.2">
      <c r="A22" s="31" t="s">
        <v>125</v>
      </c>
      <c r="B22" s="38">
        <v>63.887450000000001</v>
      </c>
      <c r="C22" s="38">
        <v>60.568660000000001</v>
      </c>
      <c r="D22" s="38">
        <v>64.563760000000002</v>
      </c>
      <c r="E22" s="38">
        <v>63.345860000000002</v>
      </c>
      <c r="F22" s="38">
        <v>59.600549999999998</v>
      </c>
      <c r="G22" s="38">
        <v>58.596969999999999</v>
      </c>
      <c r="H22" s="38">
        <v>57.267670000000003</v>
      </c>
      <c r="I22" s="38">
        <v>59.379910000000002</v>
      </c>
      <c r="J22" s="38">
        <v>59.664099999999998</v>
      </c>
      <c r="K22" s="38">
        <v>59.412610000000001</v>
      </c>
      <c r="L22" s="38">
        <v>59.049520000000001</v>
      </c>
      <c r="M22" s="38">
        <v>59.367980000000003</v>
      </c>
      <c r="N22" s="38">
        <v>57.902929999999998</v>
      </c>
      <c r="O22" s="38">
        <v>58.10163</v>
      </c>
      <c r="P22" s="39">
        <v>58.79121</v>
      </c>
      <c r="Q22" s="38">
        <v>58.51681</v>
      </c>
      <c r="R22" s="39">
        <v>59.524909999999998</v>
      </c>
      <c r="S22" s="39">
        <v>60.816490000000002</v>
      </c>
      <c r="T22" s="39">
        <v>61.294409999999999</v>
      </c>
      <c r="U22" s="39">
        <v>60.187260000000002</v>
      </c>
      <c r="V22" s="39">
        <v>59.7029</v>
      </c>
      <c r="W22" s="39">
        <v>63.27299</v>
      </c>
      <c r="X22" s="39">
        <v>67.378479999999996</v>
      </c>
      <c r="Y22" s="41">
        <v>71.523669999999996</v>
      </c>
      <c r="Z22" s="74">
        <f t="shared" si="0"/>
        <v>60.904947083333326</v>
      </c>
      <c r="AA22" s="74">
        <f t="shared" si="1"/>
        <v>3.3090526087813141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5.8823529411764701</v>
      </c>
      <c r="C26" s="18">
        <v>3.0487804878048781</v>
      </c>
      <c r="D26" s="18">
        <v>4.7904191616766472</v>
      </c>
      <c r="E26" s="18">
        <v>2.7586206896551726</v>
      </c>
      <c r="F26" s="18">
        <v>5.1724137931034484</v>
      </c>
      <c r="G26" s="18">
        <v>8.3333333333333321</v>
      </c>
      <c r="H26" s="18">
        <v>10.75268817204301</v>
      </c>
      <c r="I26" s="18">
        <v>10.268562401263823</v>
      </c>
      <c r="J26" s="18">
        <v>5.7803468208092488</v>
      </c>
      <c r="K26" s="18">
        <v>5.6464811783960718</v>
      </c>
      <c r="L26" s="18">
        <v>4.5485403937542435</v>
      </c>
      <c r="M26" s="18">
        <v>3.0016675931072818</v>
      </c>
      <c r="N26" s="18">
        <v>1.817520901490367</v>
      </c>
      <c r="O26" s="18">
        <v>1.8382352941176472</v>
      </c>
      <c r="P26" s="18">
        <v>1.7894190871369293</v>
      </c>
      <c r="Q26" s="18">
        <v>2.5176470588235293</v>
      </c>
      <c r="R26" s="18">
        <v>2.6072675015397251</v>
      </c>
      <c r="S26" s="19">
        <v>2.2129186602870816</v>
      </c>
      <c r="T26" s="19">
        <v>2.3709167544783982</v>
      </c>
      <c r="U26" s="19">
        <v>2.3232658479920345</v>
      </c>
      <c r="V26" s="19">
        <v>3.034257748776509</v>
      </c>
      <c r="W26" s="19">
        <v>7.0291452363458244</v>
      </c>
      <c r="X26" s="19">
        <v>6.7881669307976757</v>
      </c>
      <c r="Y26" s="20">
        <v>8.7197231833910038</v>
      </c>
      <c r="Z26" s="71">
        <f t="shared" ref="Z26:Z35" si="2">AVERAGE(B26:Y26)</f>
        <v>4.7096954654708485</v>
      </c>
      <c r="AA26" s="71">
        <f t="shared" ref="AA26:AA35" si="3">STDEV(B26:Y26)</f>
        <v>2.7507087585239218</v>
      </c>
    </row>
    <row r="27" spans="1:27" x14ac:dyDescent="0.2">
      <c r="A27" s="21" t="s">
        <v>20</v>
      </c>
      <c r="B27" s="22">
        <v>6.4705882352941186</v>
      </c>
      <c r="C27" s="22">
        <v>7.3170731707317067</v>
      </c>
      <c r="D27" s="22">
        <v>4.7904191616766472</v>
      </c>
      <c r="E27" s="22">
        <v>7.5862068965517242</v>
      </c>
      <c r="F27" s="22">
        <v>5.7471264367816088</v>
      </c>
      <c r="G27" s="22">
        <v>7.1428571428571423</v>
      </c>
      <c r="H27" s="22">
        <v>13.978494623655912</v>
      </c>
      <c r="I27" s="22">
        <v>9.7946287519747237</v>
      </c>
      <c r="J27" s="22">
        <v>10.211946050096339</v>
      </c>
      <c r="K27" s="22">
        <v>9.0834697217675942</v>
      </c>
      <c r="L27" s="22">
        <v>6.0420909708078749</v>
      </c>
      <c r="M27" s="22">
        <v>4.9471928849360758</v>
      </c>
      <c r="N27" s="22">
        <v>3.1988367866230458</v>
      </c>
      <c r="O27" s="22">
        <v>3.5232843137254903</v>
      </c>
      <c r="P27" s="22">
        <v>3.3195020746887969</v>
      </c>
      <c r="Q27" s="22">
        <v>3.6235294117647059</v>
      </c>
      <c r="R27" s="22">
        <v>3.1410388010675425</v>
      </c>
      <c r="S27" s="23">
        <v>3.7280701754385963</v>
      </c>
      <c r="T27" s="23">
        <v>3.6178433438707414</v>
      </c>
      <c r="U27" s="23">
        <v>3.700630600730169</v>
      </c>
      <c r="V27" s="23">
        <v>4.7471451876019577</v>
      </c>
      <c r="W27" s="23">
        <v>7.445505755571884</v>
      </c>
      <c r="X27" s="23">
        <v>11.331220285261489</v>
      </c>
      <c r="Y27" s="24">
        <v>11.972318339100346</v>
      </c>
      <c r="Z27" s="72">
        <f t="shared" si="2"/>
        <v>6.5192091301073445</v>
      </c>
      <c r="AA27" s="72">
        <f t="shared" si="3"/>
        <v>3.1354185559784251</v>
      </c>
    </row>
    <row r="28" spans="1:27" x14ac:dyDescent="0.2">
      <c r="A28" s="21" t="s">
        <v>21</v>
      </c>
      <c r="B28" s="22">
        <v>10</v>
      </c>
      <c r="C28" s="22">
        <v>6.7073170731707323</v>
      </c>
      <c r="D28" s="22">
        <v>7.1856287425149699</v>
      </c>
      <c r="E28" s="22">
        <v>11.03448275862069</v>
      </c>
      <c r="F28" s="22">
        <v>10.344827586206897</v>
      </c>
      <c r="G28" s="22">
        <v>17.460317460317459</v>
      </c>
      <c r="H28" s="22">
        <v>16.344086021505376</v>
      </c>
      <c r="I28" s="22">
        <v>20.695102685624011</v>
      </c>
      <c r="J28" s="22">
        <v>19.845857418111752</v>
      </c>
      <c r="K28" s="22">
        <v>20.130932896890343</v>
      </c>
      <c r="L28" s="22">
        <v>19.008825526137134</v>
      </c>
      <c r="M28" s="22">
        <v>15.56420233463035</v>
      </c>
      <c r="N28" s="22">
        <v>13.704107597237369</v>
      </c>
      <c r="O28" s="22">
        <v>12.928921568627452</v>
      </c>
      <c r="P28" s="22">
        <v>13.096473029045644</v>
      </c>
      <c r="Q28" s="22">
        <v>11.670588235294117</v>
      </c>
      <c r="R28" s="22">
        <v>12.913159515499897</v>
      </c>
      <c r="S28" s="23">
        <v>11.842105263157894</v>
      </c>
      <c r="T28" s="23">
        <v>11.92483315770987</v>
      </c>
      <c r="U28" s="23">
        <v>12.595419847328243</v>
      </c>
      <c r="V28" s="23">
        <v>13.132137030995105</v>
      </c>
      <c r="W28" s="23">
        <v>16.727896154788148</v>
      </c>
      <c r="X28" s="23">
        <v>19.730586370839937</v>
      </c>
      <c r="Y28" s="24">
        <v>21.730103806228374</v>
      </c>
      <c r="Z28" s="72">
        <f t="shared" si="2"/>
        <v>14.429913003353407</v>
      </c>
      <c r="AA28" s="72">
        <f t="shared" si="3"/>
        <v>4.2493526025521797</v>
      </c>
    </row>
    <row r="29" spans="1:27" x14ac:dyDescent="0.2">
      <c r="A29" s="21" t="s">
        <v>22</v>
      </c>
      <c r="B29" s="25">
        <v>32.941176470588232</v>
      </c>
      <c r="C29" s="25">
        <v>31.097560975609756</v>
      </c>
      <c r="D29" s="25">
        <v>29.940119760479039</v>
      </c>
      <c r="E29" s="25">
        <v>25.517241379310345</v>
      </c>
      <c r="F29" s="25">
        <v>31.609195402298852</v>
      </c>
      <c r="G29" s="25">
        <v>36.111111111111107</v>
      </c>
      <c r="H29" s="25">
        <v>35.6989247311828</v>
      </c>
      <c r="I29" s="25">
        <v>35.703001579778828</v>
      </c>
      <c r="J29" s="25">
        <v>39.788053949903663</v>
      </c>
      <c r="K29" s="25">
        <v>38.297872340425535</v>
      </c>
      <c r="L29" s="25">
        <v>40.054310930074678</v>
      </c>
      <c r="M29" s="25">
        <v>41.411895497498612</v>
      </c>
      <c r="N29" s="25">
        <v>41.294074881861143</v>
      </c>
      <c r="O29" s="25">
        <v>41.544117647058826</v>
      </c>
      <c r="P29" s="25">
        <v>40.845435684647299</v>
      </c>
      <c r="Q29" s="25">
        <v>40.023529411764706</v>
      </c>
      <c r="R29" s="25">
        <v>40.135495791418599</v>
      </c>
      <c r="S29" s="26">
        <v>41.088516746411486</v>
      </c>
      <c r="T29" s="26">
        <v>40.604144713733753</v>
      </c>
      <c r="U29" s="26">
        <v>40.906073680716894</v>
      </c>
      <c r="V29" s="26">
        <v>39.053833605220227</v>
      </c>
      <c r="W29" s="26">
        <v>38.011266225814353</v>
      </c>
      <c r="X29" s="26">
        <v>35.419968304278918</v>
      </c>
      <c r="Y29" s="27">
        <v>33.910034602076124</v>
      </c>
      <c r="Z29" s="72">
        <f t="shared" si="2"/>
        <v>37.125289809302664</v>
      </c>
      <c r="AA29" s="72">
        <f t="shared" si="3"/>
        <v>4.3698872957090105</v>
      </c>
    </row>
    <row r="30" spans="1:27" x14ac:dyDescent="0.2">
      <c r="A30" s="31" t="s">
        <v>23</v>
      </c>
      <c r="B30" s="32">
        <v>44.705882352941181</v>
      </c>
      <c r="C30" s="32">
        <v>51.829268292682926</v>
      </c>
      <c r="D30" s="32">
        <v>53.293413173652695</v>
      </c>
      <c r="E30" s="32">
        <v>53.103448275862064</v>
      </c>
      <c r="F30" s="32">
        <v>47.126436781609193</v>
      </c>
      <c r="G30" s="32">
        <v>30.952380952380953</v>
      </c>
      <c r="H30" s="32">
        <v>23.225806451612904</v>
      </c>
      <c r="I30" s="32">
        <v>23.538704581358612</v>
      </c>
      <c r="J30" s="32">
        <v>24.373795761078998</v>
      </c>
      <c r="K30" s="32">
        <v>26.841243862520457</v>
      </c>
      <c r="L30" s="32">
        <v>30.346232179226067</v>
      </c>
      <c r="M30" s="32">
        <v>35.075041689827678</v>
      </c>
      <c r="N30" s="32">
        <v>39.985459832788081</v>
      </c>
      <c r="O30" s="32">
        <v>40.165441176470587</v>
      </c>
      <c r="P30" s="32">
        <v>40.949170124481327</v>
      </c>
      <c r="Q30" s="32">
        <v>42.164705882352941</v>
      </c>
      <c r="R30" s="32">
        <v>41.203038390474234</v>
      </c>
      <c r="S30" s="33">
        <v>41.128389154704941</v>
      </c>
      <c r="T30" s="33">
        <v>41.482262030207231</v>
      </c>
      <c r="U30" s="33">
        <v>40.474610023232657</v>
      </c>
      <c r="V30" s="33">
        <v>40.0326264274062</v>
      </c>
      <c r="W30" s="33">
        <v>30.786186627479793</v>
      </c>
      <c r="X30" s="33">
        <v>26.730058108821975</v>
      </c>
      <c r="Y30" s="34">
        <v>23.667820069204151</v>
      </c>
      <c r="Z30" s="73">
        <f t="shared" si="2"/>
        <v>37.215892591765744</v>
      </c>
      <c r="AA30" s="73">
        <f t="shared" si="3"/>
        <v>9.5159389499650757</v>
      </c>
    </row>
    <row r="31" spans="1:27" x14ac:dyDescent="0.2">
      <c r="A31" s="17" t="s">
        <v>126</v>
      </c>
      <c r="B31" s="35">
        <v>-1.800468</v>
      </c>
      <c r="C31" s="35">
        <v>-0.26905829999999997</v>
      </c>
      <c r="D31" s="35">
        <v>0</v>
      </c>
      <c r="E31" s="35">
        <v>-0.59612520000000002</v>
      </c>
      <c r="F31" s="35">
        <v>-0.33783780000000002</v>
      </c>
      <c r="G31" s="35">
        <v>-2.2163590000000002</v>
      </c>
      <c r="H31" s="35">
        <v>-5.6159420000000004</v>
      </c>
      <c r="I31" s="35">
        <v>-5.1168310000000004</v>
      </c>
      <c r="J31" s="35">
        <v>-2.0828509999999998</v>
      </c>
      <c r="K31" s="35">
        <v>-1.8065020000000001</v>
      </c>
      <c r="L31" s="35">
        <v>-0.1710284</v>
      </c>
      <c r="M31" s="35">
        <v>0.13388369999999999</v>
      </c>
      <c r="N31" s="35">
        <v>0.37603880000000001</v>
      </c>
      <c r="O31" s="35">
        <v>0.35785489999999998</v>
      </c>
      <c r="P31" s="36">
        <v>0.4127729</v>
      </c>
      <c r="Q31" s="35">
        <v>0.36774089999999998</v>
      </c>
      <c r="R31" s="36">
        <v>0.36598409999999998</v>
      </c>
      <c r="S31" s="36">
        <v>0.42520659999999999</v>
      </c>
      <c r="T31" s="36">
        <v>0.36625229999999998</v>
      </c>
      <c r="U31" s="36">
        <v>0.36080200000000001</v>
      </c>
      <c r="V31" s="36">
        <v>0.18607280000000001</v>
      </c>
      <c r="W31" s="36">
        <v>-1.863745</v>
      </c>
      <c r="X31" s="36">
        <v>-2.5203289999999998</v>
      </c>
      <c r="Y31" s="40">
        <v>-4.0383370000000003</v>
      </c>
      <c r="Z31" s="53">
        <f t="shared" si="2"/>
        <v>-1.0451168625000005</v>
      </c>
      <c r="AA31" s="53">
        <f t="shared" si="3"/>
        <v>1.8078759568763092</v>
      </c>
    </row>
    <row r="32" spans="1:27" x14ac:dyDescent="0.2">
      <c r="A32" s="37" t="s">
        <v>24</v>
      </c>
      <c r="B32" s="25">
        <v>1.2991699999999999</v>
      </c>
      <c r="C32" s="25">
        <v>1.9429419999999999</v>
      </c>
      <c r="D32" s="25">
        <v>2.3971230000000001</v>
      </c>
      <c r="E32" s="25">
        <v>1.106557</v>
      </c>
      <c r="F32" s="25">
        <v>1.2072430000000001</v>
      </c>
      <c r="G32" s="25">
        <v>0.46554020000000002</v>
      </c>
      <c r="H32" s="25">
        <v>0</v>
      </c>
      <c r="I32" s="25">
        <v>0.21776010000000001</v>
      </c>
      <c r="J32" s="25">
        <v>0.39757999999999999</v>
      </c>
      <c r="K32" s="25">
        <v>0.47468359999999998</v>
      </c>
      <c r="L32" s="25">
        <v>0.75967859999999998</v>
      </c>
      <c r="M32" s="25">
        <v>1.1285080000000001</v>
      </c>
      <c r="N32" s="25">
        <v>1.420455</v>
      </c>
      <c r="O32" s="25">
        <v>1.4508190000000001</v>
      </c>
      <c r="P32" s="26">
        <v>1.51111</v>
      </c>
      <c r="Q32" s="25">
        <v>1.5854790000000001</v>
      </c>
      <c r="R32" s="26">
        <v>1.5146299999999999</v>
      </c>
      <c r="S32" s="26">
        <v>1.553056</v>
      </c>
      <c r="T32" s="26">
        <v>1.5312129999999999</v>
      </c>
      <c r="U32" s="26">
        <v>1.4582740000000001</v>
      </c>
      <c r="V32" s="26">
        <v>1.328149</v>
      </c>
      <c r="W32" s="26">
        <v>0.62349239999999995</v>
      </c>
      <c r="X32" s="26">
        <v>0.29297260000000003</v>
      </c>
      <c r="Y32" s="27">
        <v>0.1426666</v>
      </c>
      <c r="Z32" s="72">
        <f t="shared" si="2"/>
        <v>1.0753792541666667</v>
      </c>
      <c r="AA32" s="72">
        <f t="shared" si="3"/>
        <v>0.6252136074798651</v>
      </c>
    </row>
    <row r="33" spans="1:28" x14ac:dyDescent="0.2">
      <c r="A33" s="37" t="s">
        <v>25</v>
      </c>
      <c r="B33" s="25">
        <v>4.0086500000000003</v>
      </c>
      <c r="C33" s="25">
        <v>5.4451260000000001</v>
      </c>
      <c r="D33" s="25">
        <v>5.3898669999999997</v>
      </c>
      <c r="E33" s="25">
        <v>5.5795130000000004</v>
      </c>
      <c r="F33" s="25">
        <v>4.3718830000000004</v>
      </c>
      <c r="G33" s="25">
        <v>2.555739</v>
      </c>
      <c r="H33" s="25">
        <v>1.6738519999999999</v>
      </c>
      <c r="I33" s="25">
        <v>1.732283</v>
      </c>
      <c r="J33" s="25">
        <v>1.9977830000000001</v>
      </c>
      <c r="K33" s="25">
        <v>2.0397340000000002</v>
      </c>
      <c r="L33" s="25">
        <v>2.5585070000000001</v>
      </c>
      <c r="M33" s="25">
        <v>3.1141290000000001</v>
      </c>
      <c r="N33" s="25">
        <v>3.5990530000000001</v>
      </c>
      <c r="O33" s="25">
        <v>3.78546</v>
      </c>
      <c r="P33" s="26">
        <v>3.7800669999999998</v>
      </c>
      <c r="Q33" s="25">
        <v>3.9973320000000001</v>
      </c>
      <c r="R33" s="26">
        <v>3.8503850000000002</v>
      </c>
      <c r="S33" s="26">
        <v>3.880582</v>
      </c>
      <c r="T33" s="26">
        <v>3.8864670000000001</v>
      </c>
      <c r="U33" s="26">
        <v>3.8094610000000002</v>
      </c>
      <c r="V33" s="26">
        <v>3.6492719999999998</v>
      </c>
      <c r="W33" s="26">
        <v>2.432868</v>
      </c>
      <c r="X33" s="26">
        <v>1.8654200000000001</v>
      </c>
      <c r="Y33" s="27">
        <v>1.5172410000000001</v>
      </c>
      <c r="Z33" s="72">
        <f t="shared" si="2"/>
        <v>3.3550280833333326</v>
      </c>
      <c r="AA33" s="72">
        <f t="shared" si="3"/>
        <v>1.2098085098965035</v>
      </c>
    </row>
    <row r="34" spans="1:28" x14ac:dyDescent="0.2">
      <c r="A34" s="37" t="s">
        <v>26</v>
      </c>
      <c r="B34" s="25">
        <v>8.9726920000000003</v>
      </c>
      <c r="C34" s="25">
        <v>11.23438</v>
      </c>
      <c r="D34" s="25">
        <v>11.098269999999999</v>
      </c>
      <c r="E34" s="25">
        <v>10.28594</v>
      </c>
      <c r="F34" s="25">
        <v>8.5173500000000004</v>
      </c>
      <c r="G34" s="25">
        <v>6.184018</v>
      </c>
      <c r="H34" s="25">
        <v>4.7114570000000002</v>
      </c>
      <c r="I34" s="25">
        <v>4.6421659999999996</v>
      </c>
      <c r="J34" s="25">
        <v>4.8620349999999997</v>
      </c>
      <c r="K34" s="25">
        <v>5.3529059999999999</v>
      </c>
      <c r="L34" s="25">
        <v>6.1807600000000003</v>
      </c>
      <c r="M34" s="25">
        <v>6.7746690000000003</v>
      </c>
      <c r="N34" s="25">
        <v>7.688472</v>
      </c>
      <c r="O34" s="25">
        <v>7.7823010000000004</v>
      </c>
      <c r="P34" s="26">
        <v>8.2686510000000002</v>
      </c>
      <c r="Q34" s="25">
        <v>8.0938949999999998</v>
      </c>
      <c r="R34" s="26">
        <v>8.1632650000000009</v>
      </c>
      <c r="S34" s="26">
        <v>7.9714330000000002</v>
      </c>
      <c r="T34" s="26">
        <v>8.150423</v>
      </c>
      <c r="U34" s="26">
        <v>8.1588700000000003</v>
      </c>
      <c r="V34" s="26">
        <v>8.3348600000000008</v>
      </c>
      <c r="W34" s="26">
        <v>6.1567530000000001</v>
      </c>
      <c r="X34" s="26">
        <v>5.4637630000000001</v>
      </c>
      <c r="Y34" s="27">
        <v>4.5744680000000004</v>
      </c>
      <c r="Z34" s="72">
        <f t="shared" si="2"/>
        <v>7.4009915416666674</v>
      </c>
      <c r="AA34" s="72">
        <f t="shared" si="3"/>
        <v>1.9439752088691802</v>
      </c>
    </row>
    <row r="35" spans="1:28" x14ac:dyDescent="0.2">
      <c r="A35" s="31" t="s">
        <v>127</v>
      </c>
      <c r="B35" s="38">
        <v>15.842689999999999</v>
      </c>
      <c r="C35" s="38">
        <v>18.367349999999998</v>
      </c>
      <c r="D35" s="38">
        <v>18.403320000000001</v>
      </c>
      <c r="E35" s="38">
        <v>16.208200000000001</v>
      </c>
      <c r="F35" s="38">
        <v>15.95125</v>
      </c>
      <c r="G35" s="38">
        <v>11.847670000000001</v>
      </c>
      <c r="H35" s="38">
        <v>9.4876660000000008</v>
      </c>
      <c r="I35" s="38">
        <v>10.44955</v>
      </c>
      <c r="J35" s="38">
        <v>10.575150000000001</v>
      </c>
      <c r="K35" s="38">
        <v>10.516959999999999</v>
      </c>
      <c r="L35" s="38">
        <v>11.102639999999999</v>
      </c>
      <c r="M35" s="38">
        <v>11.55537</v>
      </c>
      <c r="N35" s="38">
        <v>13.31227</v>
      </c>
      <c r="O35" s="38">
        <v>13.942</v>
      </c>
      <c r="P35" s="39">
        <v>14.464919999999999</v>
      </c>
      <c r="Q35" s="38">
        <v>14.338329999999999</v>
      </c>
      <c r="R35" s="39">
        <v>13.87002</v>
      </c>
      <c r="S35" s="39">
        <v>14.444509999999999</v>
      </c>
      <c r="T35" s="39">
        <v>14.521100000000001</v>
      </c>
      <c r="U35" s="39">
        <v>14.355600000000001</v>
      </c>
      <c r="V35" s="39">
        <v>14.83555</v>
      </c>
      <c r="W35" s="39">
        <v>11.865959999999999</v>
      </c>
      <c r="X35" s="39">
        <v>11.500120000000001</v>
      </c>
      <c r="Y35" s="41">
        <v>9.4278779999999998</v>
      </c>
      <c r="Z35" s="74">
        <f t="shared" si="2"/>
        <v>13.382753083333336</v>
      </c>
      <c r="AA35" s="74">
        <f t="shared" si="3"/>
        <v>2.5627347132880769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-4.37812</v>
      </c>
      <c r="C40" s="25">
        <v>-5.3787459999999996</v>
      </c>
      <c r="D40" s="25">
        <v>-3.3045499999999999</v>
      </c>
      <c r="E40" s="25">
        <v>-8.6050419999999992</v>
      </c>
      <c r="F40" s="25">
        <v>-7.827617</v>
      </c>
      <c r="G40" s="25">
        <v>-16.43817</v>
      </c>
      <c r="H40" s="25">
        <v>-19.985610000000001</v>
      </c>
      <c r="I40" s="25">
        <v>-9.8634850000000007</v>
      </c>
      <c r="J40" s="25">
        <v>-8.6108700000000002</v>
      </c>
      <c r="K40" s="25">
        <v>-7.7881320000000001</v>
      </c>
      <c r="L40" s="25">
        <v>-3.5759569999999998</v>
      </c>
      <c r="M40" s="25">
        <v>-0.81218069999999998</v>
      </c>
      <c r="N40" s="25">
        <v>-0.37840570000000001</v>
      </c>
      <c r="O40" s="25">
        <v>0</v>
      </c>
      <c r="P40" s="25">
        <v>-0.58033820000000003</v>
      </c>
      <c r="Q40" s="25">
        <v>-0.58736310000000003</v>
      </c>
      <c r="R40" s="25">
        <v>-0.56617130000000004</v>
      </c>
      <c r="S40" s="25">
        <v>-0.8645583</v>
      </c>
      <c r="T40" s="18">
        <v>-0.91454860000000004</v>
      </c>
      <c r="U40" s="18">
        <v>-1.828978</v>
      </c>
      <c r="V40" s="18">
        <v>-7.4217219999999999</v>
      </c>
      <c r="W40" s="18">
        <v>-9.1852560000000008</v>
      </c>
      <c r="X40" s="20">
        <v>-14.919219999999999</v>
      </c>
      <c r="Z40" s="75">
        <f>AVERAGE(A40:X40)</f>
        <v>-5.8180452565217395</v>
      </c>
      <c r="AA40" s="71">
        <f>STDEV(A40:X40)</f>
        <v>5.6370502855101199</v>
      </c>
      <c r="AB40" s="47"/>
    </row>
    <row r="41" spans="1:28" x14ac:dyDescent="0.2">
      <c r="A41" s="48" t="s">
        <v>118</v>
      </c>
      <c r="B41" s="28">
        <v>-8.6281300000000005E-2</v>
      </c>
      <c r="C41" s="28">
        <v>0.42134830000000001</v>
      </c>
      <c r="D41" s="28">
        <v>-1.505017</v>
      </c>
      <c r="E41" s="28">
        <v>-0.24151049999999999</v>
      </c>
      <c r="F41" s="28">
        <v>-3.696742</v>
      </c>
      <c r="G41" s="28">
        <v>-8.3192529999999998</v>
      </c>
      <c r="H41" s="28">
        <v>-7.8597200000000003</v>
      </c>
      <c r="I41" s="28">
        <v>-3.988794</v>
      </c>
      <c r="J41" s="28">
        <v>-3.9589490000000001</v>
      </c>
      <c r="K41" s="28">
        <v>-1.446655</v>
      </c>
      <c r="L41" s="28">
        <v>0.23150850000000001</v>
      </c>
      <c r="M41" s="28">
        <v>0.812662</v>
      </c>
      <c r="N41" s="28">
        <v>0.85279419999999995</v>
      </c>
      <c r="O41" s="28">
        <v>0.94444439999999996</v>
      </c>
      <c r="P41" s="28">
        <v>0.91741439999999996</v>
      </c>
      <c r="Q41" s="28">
        <v>0.92196800000000001</v>
      </c>
      <c r="R41" s="28">
        <v>0.92739799999999994</v>
      </c>
      <c r="S41" s="28">
        <v>0.88956000000000002</v>
      </c>
      <c r="T41" s="25">
        <v>0.85036909999999999</v>
      </c>
      <c r="U41" s="25">
        <v>0.67558289999999999</v>
      </c>
      <c r="V41" s="25">
        <v>-0.68399449999999995</v>
      </c>
      <c r="W41" s="25">
        <v>-3.3098800000000002</v>
      </c>
      <c r="X41" s="27">
        <v>-5.9216179999999996</v>
      </c>
      <c r="Z41" s="76">
        <f>AVERAGE(A41:X41)</f>
        <v>-1.4162332391304353</v>
      </c>
      <c r="AA41" s="77">
        <f>STDEV(A41:X41)</f>
        <v>2.9236426333051124</v>
      </c>
    </row>
    <row r="42" spans="1:28" x14ac:dyDescent="0.2">
      <c r="A42" s="49" t="s">
        <v>119</v>
      </c>
      <c r="B42" s="32">
        <v>1.714286</v>
      </c>
      <c r="C42" s="32">
        <v>3.595685</v>
      </c>
      <c r="D42" s="32">
        <v>1.603121</v>
      </c>
      <c r="E42" s="32">
        <v>1.4919659999999999</v>
      </c>
      <c r="F42" s="32">
        <v>0.75030490000000005</v>
      </c>
      <c r="G42" s="32">
        <v>-1.1460269999999999</v>
      </c>
      <c r="H42" s="32">
        <v>-1.873327</v>
      </c>
      <c r="I42" s="32">
        <v>0.17319699999999999</v>
      </c>
      <c r="J42" s="32">
        <v>0.2909796</v>
      </c>
      <c r="K42" s="32">
        <v>0.81133469999999996</v>
      </c>
      <c r="L42" s="32">
        <v>1.489968</v>
      </c>
      <c r="M42" s="32">
        <v>2.203252</v>
      </c>
      <c r="N42" s="32">
        <v>2.3090139999999999</v>
      </c>
      <c r="O42" s="32">
        <v>2.4523679999999999</v>
      </c>
      <c r="P42" s="32">
        <v>2.5786389999999999</v>
      </c>
      <c r="Q42" s="32">
        <v>2.367712</v>
      </c>
      <c r="R42" s="32">
        <v>2.4433609999999999</v>
      </c>
      <c r="S42" s="32">
        <v>2.3676879999999998</v>
      </c>
      <c r="T42" s="32">
        <v>2.3256730000000001</v>
      </c>
      <c r="U42" s="32">
        <v>2.2260710000000001</v>
      </c>
      <c r="V42" s="32">
        <v>1.6138520000000001</v>
      </c>
      <c r="W42" s="32">
        <v>0.30878149999999999</v>
      </c>
      <c r="X42" s="34">
        <v>-0.52018980000000004</v>
      </c>
      <c r="Z42" s="78">
        <f>AVERAGE(A42:X42)</f>
        <v>1.3729439086956521</v>
      </c>
      <c r="AA42" s="73">
        <f>STDEV(A42:X42)</f>
        <v>1.3323572357982023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-4.5359771625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-0.70632681249999996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8.5842577918647649</v>
      </c>
      <c r="C50" s="20">
        <v>7.7508650519031139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4.0676175382989959</v>
      </c>
      <c r="C51" s="63">
        <v>4.7058823529411766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MIN(B40:X40)</f>
        <v>-19.985610000000001</v>
      </c>
      <c r="F54" s="3"/>
      <c r="G54" s="103" t="s">
        <v>79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+W40</f>
        <v>-9.1852560000000008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MIN(B41:X41)</f>
        <v>-8.3192529999999998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+W41</f>
        <v>-3.3098800000000002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MIN(B42:X42)</f>
        <v>-1.873327</v>
      </c>
      <c r="F56" s="64"/>
      <c r="G56" s="105" t="s">
        <v>79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+W42</f>
        <v>0.30878149999999999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37.647058823529413</v>
      </c>
      <c r="C60" s="18">
        <v>34.756097560975604</v>
      </c>
      <c r="D60" s="18">
        <v>35.32934131736527</v>
      </c>
      <c r="E60" s="18">
        <v>33.103448275862071</v>
      </c>
      <c r="F60" s="18">
        <v>36.206896551724135</v>
      </c>
      <c r="G60" s="18">
        <v>42.460317460317462</v>
      </c>
      <c r="H60" s="18">
        <v>43.44086021505376</v>
      </c>
      <c r="I60" s="18">
        <v>45.497630331753555</v>
      </c>
      <c r="J60" s="18">
        <v>45.086705202312139</v>
      </c>
      <c r="K60" s="18">
        <v>42.471358428805239</v>
      </c>
      <c r="L60" s="18">
        <v>43.516632722335366</v>
      </c>
      <c r="M60" s="18">
        <v>44.635908838243473</v>
      </c>
      <c r="N60" s="18">
        <v>46.492184660123591</v>
      </c>
      <c r="O60" s="18">
        <v>45.281862745098039</v>
      </c>
      <c r="P60" s="19">
        <v>45.435684647302907</v>
      </c>
      <c r="Q60" s="18">
        <v>44.211764705882352</v>
      </c>
      <c r="R60" s="19">
        <v>43.687127899815231</v>
      </c>
      <c r="S60" s="19">
        <v>43.460925039872407</v>
      </c>
      <c r="T60" s="19">
        <v>43.765367053038283</v>
      </c>
      <c r="U60" s="19">
        <v>44.357782940590774</v>
      </c>
      <c r="V60" s="19">
        <v>44.192495921696576</v>
      </c>
      <c r="W60" s="19">
        <v>39.750183688464361</v>
      </c>
      <c r="X60" s="19">
        <v>35.578446909667193</v>
      </c>
      <c r="Y60" s="20">
        <v>30.034602076124568</v>
      </c>
      <c r="Z60" s="71">
        <f>AVERAGE(B60:Y60)</f>
        <v>41.266695167331413</v>
      </c>
      <c r="AA60" s="71">
        <f>STDEV(B60:Y60)</f>
        <v>4.6849471017111988</v>
      </c>
    </row>
    <row r="61" spans="1:27" x14ac:dyDescent="0.2">
      <c r="A61" s="60" t="s">
        <v>68</v>
      </c>
      <c r="B61" s="61">
        <v>16.470588235294116</v>
      </c>
      <c r="C61" s="61">
        <v>17.682926829268293</v>
      </c>
      <c r="D61" s="61">
        <v>11.377245508982035</v>
      </c>
      <c r="E61" s="61">
        <v>12.413793103448276</v>
      </c>
      <c r="F61" s="61">
        <v>12.643678160919542</v>
      </c>
      <c r="G61" s="61">
        <v>16.666666666666664</v>
      </c>
      <c r="H61" s="61">
        <v>16.344086021505376</v>
      </c>
      <c r="I61" s="61">
        <v>19.589257503949447</v>
      </c>
      <c r="J61" s="61">
        <v>17.341040462427745</v>
      </c>
      <c r="K61" s="61">
        <v>18.576104746317512</v>
      </c>
      <c r="L61" s="61">
        <v>19.75560081466395</v>
      </c>
      <c r="M61" s="61">
        <v>20.344635908838242</v>
      </c>
      <c r="N61" s="61">
        <v>20.101781170483459</v>
      </c>
      <c r="O61" s="61">
        <v>20.22058823529412</v>
      </c>
      <c r="P61" s="62">
        <v>19.268672199170126</v>
      </c>
      <c r="Q61" s="61">
        <v>18.635294117647057</v>
      </c>
      <c r="R61" s="62">
        <v>18.887292137138164</v>
      </c>
      <c r="S61" s="62">
        <v>18.859649122807017</v>
      </c>
      <c r="T61" s="62">
        <v>19.125395152792414</v>
      </c>
      <c r="U61" s="62">
        <v>20.444739462329903</v>
      </c>
      <c r="V61" s="62">
        <v>20.244698205546495</v>
      </c>
      <c r="W61" s="62">
        <v>16.042125887827577</v>
      </c>
      <c r="X61" s="62">
        <v>14.527205493924985</v>
      </c>
      <c r="Y61" s="63">
        <v>12.525951557093427</v>
      </c>
      <c r="Z61" s="77">
        <f>AVERAGE(B61:Y61)</f>
        <v>17.420375696013998</v>
      </c>
      <c r="AA61" s="77">
        <f>STDEV(B61:Y61)</f>
        <v>2.8403385180982728</v>
      </c>
    </row>
    <row r="62" spans="1:27" x14ac:dyDescent="0.2">
      <c r="A62" s="31" t="s">
        <v>69</v>
      </c>
      <c r="B62" s="32">
        <v>6.4705882352941186</v>
      </c>
      <c r="C62" s="32">
        <v>3.0487804878048781</v>
      </c>
      <c r="D62" s="32">
        <v>2.9940119760479043</v>
      </c>
      <c r="E62" s="32">
        <v>2.0689655172413794</v>
      </c>
      <c r="F62" s="32">
        <v>4.0229885057471266</v>
      </c>
      <c r="G62" s="32">
        <v>4.7619047619047619</v>
      </c>
      <c r="H62" s="32">
        <v>6.666666666666667</v>
      </c>
      <c r="I62" s="32">
        <v>8.8467614533965246</v>
      </c>
      <c r="J62" s="32">
        <v>5.6840077071290942</v>
      </c>
      <c r="K62" s="32">
        <v>7.8559738134206221</v>
      </c>
      <c r="L62" s="32">
        <v>7.1961982348947728</v>
      </c>
      <c r="M62" s="32">
        <v>6.6703724291272932</v>
      </c>
      <c r="N62" s="32">
        <v>6.3249727371864779</v>
      </c>
      <c r="O62" s="32">
        <v>6.770833333333333</v>
      </c>
      <c r="P62" s="33">
        <v>6.2759336099585061</v>
      </c>
      <c r="Q62" s="32">
        <v>6.1882352941176473</v>
      </c>
      <c r="R62" s="33">
        <v>6.2615479367686318</v>
      </c>
      <c r="S62" s="33">
        <v>5.562200956937799</v>
      </c>
      <c r="T62" s="33">
        <v>5.8131366350544429</v>
      </c>
      <c r="U62" s="33">
        <v>6.8038499834052439</v>
      </c>
      <c r="V62" s="33">
        <v>7.2920065252854815</v>
      </c>
      <c r="W62" s="33">
        <v>5.5841293166789123</v>
      </c>
      <c r="X62" s="33">
        <v>5.2033808769149497</v>
      </c>
      <c r="Y62" s="34">
        <v>5.9515570934256061</v>
      </c>
      <c r="Z62" s="73">
        <f>AVERAGE(B62:Y62)</f>
        <v>5.846625170322592</v>
      </c>
      <c r="AA62" s="73">
        <f>STDEV(B62:Y62)</f>
        <v>1.5673573988023513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89</v>
      </c>
      <c r="C3" s="87"/>
      <c r="D3" s="88"/>
      <c r="E3" s="3"/>
      <c r="F3" s="5" t="s">
        <v>1</v>
      </c>
      <c r="G3" s="5"/>
      <c r="H3" s="101" t="s">
        <v>78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96</v>
      </c>
      <c r="C8" s="70">
        <v>105</v>
      </c>
      <c r="D8" s="70">
        <v>114</v>
      </c>
      <c r="E8" s="70">
        <v>113</v>
      </c>
      <c r="F8" s="70">
        <v>111</v>
      </c>
      <c r="G8" s="70">
        <v>107</v>
      </c>
      <c r="H8" s="70">
        <v>125</v>
      </c>
      <c r="I8" s="70">
        <v>154</v>
      </c>
      <c r="J8" s="70">
        <v>140</v>
      </c>
      <c r="K8" s="70">
        <v>163</v>
      </c>
      <c r="L8" s="70">
        <v>190</v>
      </c>
      <c r="M8" s="70">
        <v>206</v>
      </c>
      <c r="N8" s="70">
        <v>229</v>
      </c>
      <c r="O8" s="70">
        <v>281</v>
      </c>
      <c r="P8" s="70">
        <v>298</v>
      </c>
      <c r="Q8" s="70">
        <v>394</v>
      </c>
      <c r="R8" s="70">
        <v>466</v>
      </c>
      <c r="S8" s="70">
        <v>569</v>
      </c>
      <c r="T8" s="68">
        <v>615</v>
      </c>
      <c r="U8" s="68">
        <v>753</v>
      </c>
      <c r="V8" s="68">
        <v>725</v>
      </c>
      <c r="W8" s="68">
        <v>504</v>
      </c>
      <c r="X8" s="68">
        <v>554</v>
      </c>
      <c r="Y8" s="67">
        <v>233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2.083333333333333</v>
      </c>
      <c r="C12" s="18">
        <v>2.8571428571428572</v>
      </c>
      <c r="D12" s="18">
        <v>1.7543859649122806</v>
      </c>
      <c r="E12" s="18">
        <v>2.6548672566371683</v>
      </c>
      <c r="F12" s="18">
        <v>1.8018018018018018</v>
      </c>
      <c r="G12" s="18">
        <v>1.8691588785046727</v>
      </c>
      <c r="H12" s="18">
        <v>2.4</v>
      </c>
      <c r="I12" s="18">
        <v>2.5974025974025974</v>
      </c>
      <c r="J12" s="18">
        <v>1.4285714285714286</v>
      </c>
      <c r="K12" s="18">
        <v>1.8404907975460123</v>
      </c>
      <c r="L12" s="18">
        <v>0.52631578947368418</v>
      </c>
      <c r="M12" s="18">
        <v>0.97087378640776689</v>
      </c>
      <c r="N12" s="18">
        <v>2.1834061135371177</v>
      </c>
      <c r="O12" s="18">
        <v>1.0676156583629894</v>
      </c>
      <c r="P12" s="18">
        <v>1.3422818791946309</v>
      </c>
      <c r="Q12" s="18">
        <v>1.5228426395939088</v>
      </c>
      <c r="R12" s="18">
        <v>1.9313304721030045</v>
      </c>
      <c r="S12" s="19">
        <v>2.4604569420035149</v>
      </c>
      <c r="T12" s="19">
        <v>0.65040650406504064</v>
      </c>
      <c r="U12" s="19">
        <v>1.9920318725099602</v>
      </c>
      <c r="V12" s="19">
        <v>1.7931034482758619</v>
      </c>
      <c r="W12" s="19">
        <v>1.984126984126984</v>
      </c>
      <c r="X12" s="19">
        <v>3.4296028880866429</v>
      </c>
      <c r="Y12" s="20">
        <v>6.4377682403433472</v>
      </c>
      <c r="Z12" s="71">
        <f t="shared" ref="Z12:Z22" si="0">AVERAGE(B12:Y12)</f>
        <v>2.065804922247358</v>
      </c>
      <c r="AA12" s="71">
        <f t="shared" ref="AA12:AA22" si="1">STDEV(B12:Y12)</f>
        <v>1.154670339445143</v>
      </c>
    </row>
    <row r="13" spans="1:27" x14ac:dyDescent="0.2">
      <c r="A13" s="21" t="s">
        <v>11</v>
      </c>
      <c r="B13" s="22">
        <v>1.0416666666666665</v>
      </c>
      <c r="C13" s="22">
        <v>1.9047619047619049</v>
      </c>
      <c r="D13" s="22">
        <v>6.140350877192982</v>
      </c>
      <c r="E13" s="22">
        <v>5.3097345132743365</v>
      </c>
      <c r="F13" s="22">
        <v>7.2072072072072073</v>
      </c>
      <c r="G13" s="22">
        <v>4.6728971962616823</v>
      </c>
      <c r="H13" s="22">
        <v>6.4</v>
      </c>
      <c r="I13" s="22">
        <v>5.1948051948051948</v>
      </c>
      <c r="J13" s="22">
        <v>7.1428571428571423</v>
      </c>
      <c r="K13" s="22">
        <v>4.294478527607362</v>
      </c>
      <c r="L13" s="22">
        <v>6.8421052631578956</v>
      </c>
      <c r="M13" s="22">
        <v>4.3689320388349513</v>
      </c>
      <c r="N13" s="22">
        <v>4.8034934497816595</v>
      </c>
      <c r="O13" s="22">
        <v>6.4056939501779357</v>
      </c>
      <c r="P13" s="22">
        <v>4.3624161073825505</v>
      </c>
      <c r="Q13" s="22">
        <v>5.8375634517766501</v>
      </c>
      <c r="R13" s="22">
        <v>5.1502145922746783</v>
      </c>
      <c r="S13" s="23">
        <v>6.6783831282952555</v>
      </c>
      <c r="T13" s="23">
        <v>6.3414634146341466</v>
      </c>
      <c r="U13" s="23">
        <v>6.6401062416998666</v>
      </c>
      <c r="V13" s="23">
        <v>7.1724137931034475</v>
      </c>
      <c r="W13" s="23">
        <v>4.9603174603174605</v>
      </c>
      <c r="X13" s="23">
        <v>5.5956678700361007</v>
      </c>
      <c r="Y13" s="24">
        <v>6.4377682403433472</v>
      </c>
      <c r="Z13" s="72">
        <f t="shared" si="0"/>
        <v>5.4543874263520999</v>
      </c>
      <c r="AA13" s="72">
        <f t="shared" si="1"/>
        <v>1.548386098930991</v>
      </c>
    </row>
    <row r="14" spans="1:27" x14ac:dyDescent="0.2">
      <c r="A14" s="21" t="s">
        <v>12</v>
      </c>
      <c r="B14" s="22">
        <v>9.375</v>
      </c>
      <c r="C14" s="22">
        <v>10.476190476190476</v>
      </c>
      <c r="D14" s="22">
        <v>10.526315789473683</v>
      </c>
      <c r="E14" s="22">
        <v>13.274336283185843</v>
      </c>
      <c r="F14" s="22">
        <v>9.9099099099099099</v>
      </c>
      <c r="G14" s="22">
        <v>13.084112149532709</v>
      </c>
      <c r="H14" s="22">
        <v>12</v>
      </c>
      <c r="I14" s="22">
        <v>10.38961038961039</v>
      </c>
      <c r="J14" s="22">
        <v>11.428571428571429</v>
      </c>
      <c r="K14" s="22">
        <v>11.656441717791409</v>
      </c>
      <c r="L14" s="22">
        <v>8.9473684210526319</v>
      </c>
      <c r="M14" s="22">
        <v>12.135922330097088</v>
      </c>
      <c r="N14" s="22">
        <v>11.353711790393014</v>
      </c>
      <c r="O14" s="22">
        <v>14.23487544483986</v>
      </c>
      <c r="P14" s="22">
        <v>11.74496644295302</v>
      </c>
      <c r="Q14" s="22">
        <v>10.406091370558377</v>
      </c>
      <c r="R14" s="22">
        <v>10.72961373390558</v>
      </c>
      <c r="S14" s="23">
        <v>11.599297012302284</v>
      </c>
      <c r="T14" s="23">
        <v>9.9186991869918693</v>
      </c>
      <c r="U14" s="23">
        <v>10.358565737051793</v>
      </c>
      <c r="V14" s="23">
        <v>10.482758620689655</v>
      </c>
      <c r="W14" s="23">
        <v>10.317460317460316</v>
      </c>
      <c r="X14" s="23">
        <v>8.4837545126353788</v>
      </c>
      <c r="Y14" s="24">
        <v>3.4334763948497855</v>
      </c>
      <c r="Z14" s="72">
        <f t="shared" si="0"/>
        <v>10.677793727501941</v>
      </c>
      <c r="AA14" s="72">
        <f t="shared" si="1"/>
        <v>2.050135706013017</v>
      </c>
    </row>
    <row r="15" spans="1:27" x14ac:dyDescent="0.2">
      <c r="A15" s="21" t="s">
        <v>13</v>
      </c>
      <c r="B15" s="25">
        <v>34.375</v>
      </c>
      <c r="C15" s="25">
        <v>30.476190476190478</v>
      </c>
      <c r="D15" s="25">
        <v>35.087719298245609</v>
      </c>
      <c r="E15" s="25">
        <v>36.283185840707965</v>
      </c>
      <c r="F15" s="25">
        <v>41.441441441441441</v>
      </c>
      <c r="G15" s="25">
        <v>34.579439252336449</v>
      </c>
      <c r="H15" s="25">
        <v>35.199999999999996</v>
      </c>
      <c r="I15" s="25">
        <v>33.766233766233768</v>
      </c>
      <c r="J15" s="25">
        <v>32.857142857142854</v>
      </c>
      <c r="K15" s="25">
        <v>32.515337423312886</v>
      </c>
      <c r="L15" s="25">
        <v>35.263157894736842</v>
      </c>
      <c r="M15" s="25">
        <v>27.669902912621357</v>
      </c>
      <c r="N15" s="25">
        <v>34.934497816593883</v>
      </c>
      <c r="O15" s="25">
        <v>31.316725978647685</v>
      </c>
      <c r="P15" s="25">
        <v>32.550335570469798</v>
      </c>
      <c r="Q15" s="25">
        <v>38.07106598984771</v>
      </c>
      <c r="R15" s="25">
        <v>35.622317596566525</v>
      </c>
      <c r="S15" s="26">
        <v>34.446397188049211</v>
      </c>
      <c r="T15" s="26">
        <v>35.934959349593498</v>
      </c>
      <c r="U15" s="26">
        <v>36.65338645418327</v>
      </c>
      <c r="V15" s="26">
        <v>35.310344827586206</v>
      </c>
      <c r="W15" s="26">
        <v>35.912698412698411</v>
      </c>
      <c r="X15" s="26">
        <v>33.935018050541515</v>
      </c>
      <c r="Y15" s="27">
        <v>27.896995708154503</v>
      </c>
      <c r="Z15" s="72">
        <f t="shared" si="0"/>
        <v>34.25414558774591</v>
      </c>
      <c r="AA15" s="72">
        <f t="shared" si="1"/>
        <v>2.9692307996595804</v>
      </c>
    </row>
    <row r="16" spans="1:27" x14ac:dyDescent="0.2">
      <c r="A16" s="21" t="s">
        <v>14</v>
      </c>
      <c r="B16" s="28">
        <v>39.583333333333329</v>
      </c>
      <c r="C16" s="28">
        <v>39.047619047619051</v>
      </c>
      <c r="D16" s="28">
        <v>29.82456140350877</v>
      </c>
      <c r="E16" s="28">
        <v>30.088495575221241</v>
      </c>
      <c r="F16" s="28">
        <v>28.828828828828829</v>
      </c>
      <c r="G16" s="28">
        <v>28.971962616822427</v>
      </c>
      <c r="H16" s="28">
        <v>32</v>
      </c>
      <c r="I16" s="28">
        <v>35.714285714285715</v>
      </c>
      <c r="J16" s="28">
        <v>32.142857142857146</v>
      </c>
      <c r="K16" s="28">
        <v>31.288343558282211</v>
      </c>
      <c r="L16" s="28">
        <v>28.947368421052634</v>
      </c>
      <c r="M16" s="28">
        <v>32.038834951456316</v>
      </c>
      <c r="N16" s="28">
        <v>28.820960698689959</v>
      </c>
      <c r="O16" s="28">
        <v>33.096085409252666</v>
      </c>
      <c r="P16" s="28">
        <v>36.241610738255034</v>
      </c>
      <c r="Q16" s="28">
        <v>29.187817258883246</v>
      </c>
      <c r="R16" s="28">
        <v>31.97424892703863</v>
      </c>
      <c r="S16" s="29">
        <v>31.458699472759228</v>
      </c>
      <c r="T16" s="29">
        <v>32.682926829268297</v>
      </c>
      <c r="U16" s="29">
        <v>32.93492695883134</v>
      </c>
      <c r="V16" s="29">
        <v>31.448275862068964</v>
      </c>
      <c r="W16" s="29">
        <v>30.952380952380953</v>
      </c>
      <c r="X16" s="29">
        <v>32.671480144404327</v>
      </c>
      <c r="Y16" s="30">
        <v>40.343347639484975</v>
      </c>
      <c r="Z16" s="72">
        <f t="shared" si="0"/>
        <v>32.512052145191042</v>
      </c>
      <c r="AA16" s="72">
        <f t="shared" si="1"/>
        <v>3.3779555462427422</v>
      </c>
    </row>
    <row r="17" spans="1:27" x14ac:dyDescent="0.2">
      <c r="A17" s="31" t="s">
        <v>15</v>
      </c>
      <c r="B17" s="32">
        <v>13.541666666666666</v>
      </c>
      <c r="C17" s="32">
        <v>15.238095238095239</v>
      </c>
      <c r="D17" s="32">
        <v>16.666666666666664</v>
      </c>
      <c r="E17" s="32">
        <v>12.389380530973451</v>
      </c>
      <c r="F17" s="32">
        <v>10.810810810810811</v>
      </c>
      <c r="G17" s="32">
        <v>16.822429906542055</v>
      </c>
      <c r="H17" s="32">
        <v>12</v>
      </c>
      <c r="I17" s="32">
        <v>12.337662337662337</v>
      </c>
      <c r="J17" s="32">
        <v>15</v>
      </c>
      <c r="K17" s="32">
        <v>18.404907975460123</v>
      </c>
      <c r="L17" s="32">
        <v>19.473684210526315</v>
      </c>
      <c r="M17" s="32">
        <v>22.815533980582526</v>
      </c>
      <c r="N17" s="32">
        <v>17.903930131004365</v>
      </c>
      <c r="O17" s="32">
        <v>13.87900355871886</v>
      </c>
      <c r="P17" s="32">
        <v>13.758389261744966</v>
      </c>
      <c r="Q17" s="32">
        <v>14.974619289340103</v>
      </c>
      <c r="R17" s="32">
        <v>14.592274678111588</v>
      </c>
      <c r="S17" s="33">
        <v>13.356766256590511</v>
      </c>
      <c r="T17" s="33">
        <v>14.471544715447154</v>
      </c>
      <c r="U17" s="33">
        <v>11.42098273572377</v>
      </c>
      <c r="V17" s="33">
        <v>13.793103448275861</v>
      </c>
      <c r="W17" s="33">
        <v>15.873015873015872</v>
      </c>
      <c r="X17" s="33">
        <v>15.884476534296029</v>
      </c>
      <c r="Y17" s="34">
        <v>15.450643776824036</v>
      </c>
      <c r="Z17" s="73">
        <f t="shared" si="0"/>
        <v>15.03581619096164</v>
      </c>
      <c r="AA17" s="73">
        <f t="shared" si="1"/>
        <v>2.7329318122159036</v>
      </c>
    </row>
    <row r="18" spans="1:27" x14ac:dyDescent="0.2">
      <c r="A18" s="17" t="s">
        <v>124</v>
      </c>
      <c r="B18" s="35">
        <v>8.9825739999999996</v>
      </c>
      <c r="C18" s="35">
        <v>7.8620140000000003</v>
      </c>
      <c r="D18" s="35">
        <v>6.632244</v>
      </c>
      <c r="E18" s="35">
        <v>6.4483519999999999</v>
      </c>
      <c r="F18" s="35">
        <v>7.1262740000000004</v>
      </c>
      <c r="G18" s="35">
        <v>5.8668709999999997</v>
      </c>
      <c r="H18" s="35">
        <v>5.172758</v>
      </c>
      <c r="I18" s="35">
        <v>6.0412889999999999</v>
      </c>
      <c r="J18" s="35">
        <v>5.2279669999999996</v>
      </c>
      <c r="K18" s="35">
        <v>7.0300750000000001</v>
      </c>
      <c r="L18" s="35">
        <v>5.8637459999999999</v>
      </c>
      <c r="M18" s="35">
        <v>6.9206620000000001</v>
      </c>
      <c r="N18" s="35">
        <v>6.3224840000000002</v>
      </c>
      <c r="O18" s="35">
        <v>6.1231850000000003</v>
      </c>
      <c r="P18" s="36">
        <v>6.595078</v>
      </c>
      <c r="Q18" s="35">
        <v>6.1549959999999997</v>
      </c>
      <c r="R18" s="36">
        <v>6.6764450000000002</v>
      </c>
      <c r="S18" s="36">
        <v>5.4033720000000001</v>
      </c>
      <c r="T18" s="36">
        <v>6.3183040000000004</v>
      </c>
      <c r="U18" s="36">
        <v>5.9634999999999998</v>
      </c>
      <c r="V18" s="36">
        <v>5.581366</v>
      </c>
      <c r="W18" s="36">
        <v>6.9249210000000003</v>
      </c>
      <c r="X18" s="36">
        <v>5.5986380000000002</v>
      </c>
      <c r="Y18" s="40">
        <v>2.4585900000000001</v>
      </c>
      <c r="Z18" s="53">
        <f t="shared" si="0"/>
        <v>6.2206543749999996</v>
      </c>
      <c r="AA18" s="53">
        <f t="shared" si="1"/>
        <v>1.1691229170357085</v>
      </c>
    </row>
    <row r="19" spans="1:27" x14ac:dyDescent="0.2">
      <c r="A19" s="37" t="s">
        <v>16</v>
      </c>
      <c r="B19" s="25">
        <v>17.741669999999999</v>
      </c>
      <c r="C19" s="25">
        <v>13.173400000000001</v>
      </c>
      <c r="D19" s="25">
        <v>12.80251</v>
      </c>
      <c r="E19" s="25">
        <v>10.57605</v>
      </c>
      <c r="F19" s="25">
        <v>10.83672</v>
      </c>
      <c r="G19" s="25">
        <v>11.297230000000001</v>
      </c>
      <c r="H19" s="25">
        <v>10.324389999999999</v>
      </c>
      <c r="I19" s="25">
        <v>12.53764</v>
      </c>
      <c r="J19" s="25">
        <v>13.53683</v>
      </c>
      <c r="K19" s="25">
        <v>12.19406</v>
      </c>
      <c r="L19" s="25">
        <v>13.29627</v>
      </c>
      <c r="M19" s="25">
        <v>14.62785</v>
      </c>
      <c r="N19" s="25">
        <v>12.48888</v>
      </c>
      <c r="O19" s="25">
        <v>11.39967</v>
      </c>
      <c r="P19" s="26">
        <v>12.452299999999999</v>
      </c>
      <c r="Q19" s="25">
        <v>13.45571</v>
      </c>
      <c r="R19" s="26">
        <v>12.862819999999999</v>
      </c>
      <c r="S19" s="26">
        <v>11.86191</v>
      </c>
      <c r="T19" s="26">
        <v>12.525130000000001</v>
      </c>
      <c r="U19" s="26">
        <v>11.852959999999999</v>
      </c>
      <c r="V19" s="26">
        <v>11.718669999999999</v>
      </c>
      <c r="W19" s="26">
        <v>12.74067</v>
      </c>
      <c r="X19" s="26">
        <v>13.6668</v>
      </c>
      <c r="Y19" s="27">
        <v>15.40518</v>
      </c>
      <c r="Z19" s="72">
        <f t="shared" si="0"/>
        <v>12.723971666666664</v>
      </c>
      <c r="AA19" s="72">
        <f t="shared" si="1"/>
        <v>1.6063798787245489</v>
      </c>
    </row>
    <row r="20" spans="1:27" x14ac:dyDescent="0.2">
      <c r="A20" s="37" t="s">
        <v>17</v>
      </c>
      <c r="B20" s="25">
        <v>26.439689999999999</v>
      </c>
      <c r="C20" s="25">
        <v>27.092590000000001</v>
      </c>
      <c r="D20" s="25">
        <v>22.977650000000001</v>
      </c>
      <c r="E20" s="25">
        <v>20.067419999999998</v>
      </c>
      <c r="F20" s="25">
        <v>19.630019999999998</v>
      </c>
      <c r="G20" s="25">
        <v>20.328900000000001</v>
      </c>
      <c r="H20" s="25">
        <v>22.433959999999999</v>
      </c>
      <c r="I20" s="25">
        <v>24.49588</v>
      </c>
      <c r="J20" s="25">
        <v>23.74006</v>
      </c>
      <c r="K20" s="25">
        <v>24.88017</v>
      </c>
      <c r="L20" s="25">
        <v>23.88608</v>
      </c>
      <c r="M20" s="25">
        <v>27.273959999999999</v>
      </c>
      <c r="N20" s="25">
        <v>23.927050000000001</v>
      </c>
      <c r="O20" s="25">
        <v>22.59667</v>
      </c>
      <c r="P20" s="26">
        <v>25.09395</v>
      </c>
      <c r="Q20" s="25">
        <v>22.253270000000001</v>
      </c>
      <c r="R20" s="26">
        <v>23.943919999999999</v>
      </c>
      <c r="S20" s="26">
        <v>22.05115</v>
      </c>
      <c r="T20" s="26">
        <v>23.11683</v>
      </c>
      <c r="U20" s="26">
        <v>22.151820000000001</v>
      </c>
      <c r="V20" s="26">
        <v>22.3887</v>
      </c>
      <c r="W20" s="26">
        <v>23.82367</v>
      </c>
      <c r="X20" s="26">
        <v>24.206060000000001</v>
      </c>
      <c r="Y20" s="27">
        <v>27.640350000000002</v>
      </c>
      <c r="Z20" s="72">
        <f t="shared" si="0"/>
        <v>23.601659166666664</v>
      </c>
      <c r="AA20" s="72">
        <f t="shared" si="1"/>
        <v>2.1387305398091456</v>
      </c>
    </row>
    <row r="21" spans="1:27" x14ac:dyDescent="0.2">
      <c r="A21" s="37" t="s">
        <v>18</v>
      </c>
      <c r="B21" s="25">
        <v>38.569009999999999</v>
      </c>
      <c r="C21" s="25">
        <v>36.554340000000003</v>
      </c>
      <c r="D21" s="25">
        <v>41.796880000000002</v>
      </c>
      <c r="E21" s="25">
        <v>38.585749999999997</v>
      </c>
      <c r="F21" s="25">
        <v>36.46942</v>
      </c>
      <c r="G21" s="25">
        <v>42.28152</v>
      </c>
      <c r="H21" s="25">
        <v>39.309699999999999</v>
      </c>
      <c r="I21" s="25">
        <v>39.745739999999998</v>
      </c>
      <c r="J21" s="25">
        <v>41.362319999999997</v>
      </c>
      <c r="K21" s="25">
        <v>44.958620000000003</v>
      </c>
      <c r="L21" s="25">
        <v>44.206389999999999</v>
      </c>
      <c r="M21" s="25">
        <v>48.364780000000003</v>
      </c>
      <c r="N21" s="25">
        <v>41.88879</v>
      </c>
      <c r="O21" s="25">
        <v>38.875149999999998</v>
      </c>
      <c r="P21" s="26">
        <v>39.951610000000002</v>
      </c>
      <c r="Q21" s="25">
        <v>39.678280000000001</v>
      </c>
      <c r="R21" s="26">
        <v>39.628709999999998</v>
      </c>
      <c r="S21" s="26">
        <v>36.929969999999997</v>
      </c>
      <c r="T21" s="26">
        <v>39.704729999999998</v>
      </c>
      <c r="U21" s="26">
        <v>35.842779999999998</v>
      </c>
      <c r="V21" s="26">
        <v>38.38494</v>
      </c>
      <c r="W21" s="26">
        <v>39.098550000000003</v>
      </c>
      <c r="X21" s="26">
        <v>40.514769999999999</v>
      </c>
      <c r="Y21" s="27">
        <v>41.85219</v>
      </c>
      <c r="Z21" s="72">
        <f t="shared" si="0"/>
        <v>40.189789166666664</v>
      </c>
      <c r="AA21" s="72">
        <f t="shared" si="1"/>
        <v>2.8710790151317176</v>
      </c>
    </row>
    <row r="22" spans="1:27" x14ac:dyDescent="0.2">
      <c r="A22" s="31" t="s">
        <v>125</v>
      </c>
      <c r="B22" s="38">
        <v>59.702919999999999</v>
      </c>
      <c r="C22" s="38">
        <v>59.176749999999998</v>
      </c>
      <c r="D22" s="38">
        <v>59.112749999999998</v>
      </c>
      <c r="E22" s="38">
        <v>52.90842</v>
      </c>
      <c r="F22" s="38">
        <v>51.469799999999999</v>
      </c>
      <c r="G22" s="38">
        <v>57.180929999999996</v>
      </c>
      <c r="H22" s="38">
        <v>55.246270000000003</v>
      </c>
      <c r="I22" s="38">
        <v>54.563319999999997</v>
      </c>
      <c r="J22" s="38">
        <v>57.258929999999999</v>
      </c>
      <c r="K22" s="38">
        <v>59.215490000000003</v>
      </c>
      <c r="L22" s="38">
        <v>63.18759</v>
      </c>
      <c r="M22" s="38">
        <v>69.593540000000004</v>
      </c>
      <c r="N22" s="38">
        <v>61.36206</v>
      </c>
      <c r="O22" s="38">
        <v>55.272179999999999</v>
      </c>
      <c r="P22" s="39">
        <v>57.959919999999997</v>
      </c>
      <c r="Q22" s="38">
        <v>57.685989999999997</v>
      </c>
      <c r="R22" s="39">
        <v>58.106650000000002</v>
      </c>
      <c r="S22" s="39">
        <v>55.357129999999998</v>
      </c>
      <c r="T22" s="39">
        <v>58.153469999999999</v>
      </c>
      <c r="U22" s="39">
        <v>51.735790000000001</v>
      </c>
      <c r="V22" s="39">
        <v>57.955460000000002</v>
      </c>
      <c r="W22" s="39">
        <v>57.086019999999998</v>
      </c>
      <c r="X22" s="39">
        <v>58.352679999999999</v>
      </c>
      <c r="Y22" s="41">
        <v>56.058230000000002</v>
      </c>
      <c r="Z22" s="74">
        <f t="shared" si="0"/>
        <v>57.654262083333329</v>
      </c>
      <c r="AA22" s="74">
        <f t="shared" si="1"/>
        <v>3.7559874595706515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3.125</v>
      </c>
      <c r="C26" s="18">
        <v>1.9047619047619049</v>
      </c>
      <c r="D26" s="18">
        <v>3.5087719298245612</v>
      </c>
      <c r="E26" s="18">
        <v>5.3097345132743365</v>
      </c>
      <c r="F26" s="18">
        <v>3.6036036036036037</v>
      </c>
      <c r="G26" s="18">
        <v>10.2803738317757</v>
      </c>
      <c r="H26" s="18">
        <v>9.6</v>
      </c>
      <c r="I26" s="18">
        <v>7.1428571428571423</v>
      </c>
      <c r="J26" s="18">
        <v>6.4285714285714279</v>
      </c>
      <c r="K26" s="18">
        <v>5.5214723926380369</v>
      </c>
      <c r="L26" s="18">
        <v>3.6842105263157889</v>
      </c>
      <c r="M26" s="18">
        <v>1.9417475728155338</v>
      </c>
      <c r="N26" s="18">
        <v>3.0567685589519651</v>
      </c>
      <c r="O26" s="18">
        <v>1.0676156583629894</v>
      </c>
      <c r="P26" s="18">
        <v>1.6778523489932886</v>
      </c>
      <c r="Q26" s="18">
        <v>1.7766497461928936</v>
      </c>
      <c r="R26" s="18">
        <v>1.9313304721030045</v>
      </c>
      <c r="S26" s="19">
        <v>1.4059753954305798</v>
      </c>
      <c r="T26" s="19">
        <v>1.6260162601626018</v>
      </c>
      <c r="U26" s="19">
        <v>1.8592297476759629</v>
      </c>
      <c r="V26" s="19">
        <v>1.9310344827586208</v>
      </c>
      <c r="W26" s="19">
        <v>4.9603174603174605</v>
      </c>
      <c r="X26" s="19">
        <v>6.6787003610108311</v>
      </c>
      <c r="Y26" s="20">
        <v>11.587982832618025</v>
      </c>
      <c r="Z26" s="71">
        <f t="shared" ref="Z26:Z35" si="2">AVERAGE(B26:Y26)</f>
        <v>4.2337740904590104</v>
      </c>
      <c r="AA26" s="71">
        <f t="shared" ref="AA26:AA35" si="3">STDEV(B26:Y26)</f>
        <v>3.0230599912518672</v>
      </c>
    </row>
    <row r="27" spans="1:27" x14ac:dyDescent="0.2">
      <c r="A27" s="21" t="s">
        <v>20</v>
      </c>
      <c r="B27" s="22">
        <v>4.1666666666666661</v>
      </c>
      <c r="C27" s="22">
        <v>5.7142857142857144</v>
      </c>
      <c r="D27" s="22">
        <v>6.140350877192982</v>
      </c>
      <c r="E27" s="22">
        <v>2.6548672566371683</v>
      </c>
      <c r="F27" s="22">
        <v>7.2072072072072073</v>
      </c>
      <c r="G27" s="22">
        <v>8.4112149532710276</v>
      </c>
      <c r="H27" s="22">
        <v>15.2</v>
      </c>
      <c r="I27" s="22">
        <v>12.337662337662337</v>
      </c>
      <c r="J27" s="22">
        <v>5.7142857142857144</v>
      </c>
      <c r="K27" s="22">
        <v>7.9754601226993866</v>
      </c>
      <c r="L27" s="22">
        <v>6.3157894736842106</v>
      </c>
      <c r="M27" s="22">
        <v>3.8834951456310676</v>
      </c>
      <c r="N27" s="22">
        <v>3.0567685589519651</v>
      </c>
      <c r="O27" s="22">
        <v>4.9822064056939501</v>
      </c>
      <c r="P27" s="22">
        <v>4.3624161073825505</v>
      </c>
      <c r="Q27" s="22">
        <v>2.5380710659898478</v>
      </c>
      <c r="R27" s="22">
        <v>2.7896995708154506</v>
      </c>
      <c r="S27" s="23">
        <v>3.5149384885764503</v>
      </c>
      <c r="T27" s="23">
        <v>2.4390243902439024</v>
      </c>
      <c r="U27" s="23">
        <v>4.2496679946879148</v>
      </c>
      <c r="V27" s="23">
        <v>4.9655172413793105</v>
      </c>
      <c r="W27" s="23">
        <v>9.7222222222222232</v>
      </c>
      <c r="X27" s="23">
        <v>11.371841155234657</v>
      </c>
      <c r="Y27" s="24">
        <v>12.875536480686694</v>
      </c>
      <c r="Z27" s="72">
        <f t="shared" si="2"/>
        <v>6.357883131295349</v>
      </c>
      <c r="AA27" s="72">
        <f t="shared" si="3"/>
        <v>3.6107615611159316</v>
      </c>
    </row>
    <row r="28" spans="1:27" x14ac:dyDescent="0.2">
      <c r="A28" s="21" t="s">
        <v>21</v>
      </c>
      <c r="B28" s="22">
        <v>12.5</v>
      </c>
      <c r="C28" s="22">
        <v>7.6190476190476195</v>
      </c>
      <c r="D28" s="22">
        <v>7.8947368421052628</v>
      </c>
      <c r="E28" s="22">
        <v>11.504424778761061</v>
      </c>
      <c r="F28" s="22">
        <v>13.513513513513514</v>
      </c>
      <c r="G28" s="22">
        <v>13.084112149532709</v>
      </c>
      <c r="H28" s="22">
        <v>20.8</v>
      </c>
      <c r="I28" s="22">
        <v>17.532467532467532</v>
      </c>
      <c r="J28" s="22">
        <v>19.285714285714288</v>
      </c>
      <c r="K28" s="22">
        <v>17.177914110429448</v>
      </c>
      <c r="L28" s="22">
        <v>17.368421052631579</v>
      </c>
      <c r="M28" s="22">
        <v>14.563106796116504</v>
      </c>
      <c r="N28" s="22">
        <v>13.973799126637553</v>
      </c>
      <c r="O28" s="22">
        <v>12.811387900355871</v>
      </c>
      <c r="P28" s="22">
        <v>9.3959731543624159</v>
      </c>
      <c r="Q28" s="22">
        <v>7.1065989847715745</v>
      </c>
      <c r="R28" s="22">
        <v>9.0128755364806867</v>
      </c>
      <c r="S28" s="23">
        <v>9.1388400702987695</v>
      </c>
      <c r="T28" s="23">
        <v>12.845528455284553</v>
      </c>
      <c r="U28" s="23">
        <v>12.084993359893758</v>
      </c>
      <c r="V28" s="23">
        <v>14.206896551724139</v>
      </c>
      <c r="W28" s="23">
        <v>17.063492063492063</v>
      </c>
      <c r="X28" s="23">
        <v>18.050541516245488</v>
      </c>
      <c r="Y28" s="24">
        <v>16.309012875536482</v>
      </c>
      <c r="Z28" s="72">
        <f t="shared" si="2"/>
        <v>13.535141594808451</v>
      </c>
      <c r="AA28" s="72">
        <f t="shared" si="3"/>
        <v>3.8762130833419288</v>
      </c>
    </row>
    <row r="29" spans="1:27" x14ac:dyDescent="0.2">
      <c r="A29" s="21" t="s">
        <v>22</v>
      </c>
      <c r="B29" s="25">
        <v>37.5</v>
      </c>
      <c r="C29" s="25">
        <v>34.285714285714285</v>
      </c>
      <c r="D29" s="25">
        <v>42.105263157894733</v>
      </c>
      <c r="E29" s="25">
        <v>38.938053097345133</v>
      </c>
      <c r="F29" s="25">
        <v>34.234234234234236</v>
      </c>
      <c r="G29" s="25">
        <v>36.44859813084112</v>
      </c>
      <c r="H29" s="25">
        <v>34.4</v>
      </c>
      <c r="I29" s="25">
        <v>37.012987012987011</v>
      </c>
      <c r="J29" s="25">
        <v>35.714285714285715</v>
      </c>
      <c r="K29" s="25">
        <v>47.239263803680984</v>
      </c>
      <c r="L29" s="25">
        <v>42.631578947368418</v>
      </c>
      <c r="M29" s="25">
        <v>43.203883495145625</v>
      </c>
      <c r="N29" s="25">
        <v>41.048034934497821</v>
      </c>
      <c r="O29" s="25">
        <v>39.501779359430607</v>
      </c>
      <c r="P29" s="25">
        <v>41.61073825503356</v>
      </c>
      <c r="Q29" s="25">
        <v>47.461928934010153</v>
      </c>
      <c r="R29" s="25">
        <v>37.982832618025753</v>
      </c>
      <c r="S29" s="26">
        <v>42.003514938488578</v>
      </c>
      <c r="T29" s="26">
        <v>36.585365853658537</v>
      </c>
      <c r="U29" s="26">
        <v>40.106241699867198</v>
      </c>
      <c r="V29" s="26">
        <v>43.03448275862069</v>
      </c>
      <c r="W29" s="26">
        <v>40.873015873015873</v>
      </c>
      <c r="X29" s="26">
        <v>38.26714801444043</v>
      </c>
      <c r="Y29" s="27">
        <v>36.909871244635198</v>
      </c>
      <c r="Z29" s="72">
        <f t="shared" si="2"/>
        <v>39.545784015134238</v>
      </c>
      <c r="AA29" s="72">
        <f t="shared" si="3"/>
        <v>3.7037700008316952</v>
      </c>
    </row>
    <row r="30" spans="1:27" x14ac:dyDescent="0.2">
      <c r="A30" s="31" t="s">
        <v>23</v>
      </c>
      <c r="B30" s="32">
        <v>42.708333333333329</v>
      </c>
      <c r="C30" s="32">
        <v>50.476190476190474</v>
      </c>
      <c r="D30" s="32">
        <v>40.350877192982452</v>
      </c>
      <c r="E30" s="32">
        <v>41.592920353982301</v>
      </c>
      <c r="F30" s="32">
        <v>41.441441441441441</v>
      </c>
      <c r="G30" s="32">
        <v>31.775700934579437</v>
      </c>
      <c r="H30" s="32">
        <v>20</v>
      </c>
      <c r="I30" s="32">
        <v>25.97402597402597</v>
      </c>
      <c r="J30" s="32">
        <v>32.857142857142854</v>
      </c>
      <c r="K30" s="32">
        <v>22.085889570552148</v>
      </c>
      <c r="L30" s="32">
        <v>30</v>
      </c>
      <c r="M30" s="32">
        <v>36.407766990291265</v>
      </c>
      <c r="N30" s="32">
        <v>38.864628820960704</v>
      </c>
      <c r="O30" s="32">
        <v>41.637010676156585</v>
      </c>
      <c r="P30" s="32">
        <v>42.95302013422819</v>
      </c>
      <c r="Q30" s="32">
        <v>41.116751269035532</v>
      </c>
      <c r="R30" s="32">
        <v>48.283261802575105</v>
      </c>
      <c r="S30" s="33">
        <v>43.936731107205624</v>
      </c>
      <c r="T30" s="33">
        <v>46.504065040650403</v>
      </c>
      <c r="U30" s="33">
        <v>41.699867197875164</v>
      </c>
      <c r="V30" s="33">
        <v>35.862068965517238</v>
      </c>
      <c r="W30" s="33">
        <v>27.380952380952383</v>
      </c>
      <c r="X30" s="33">
        <v>25.63176895306859</v>
      </c>
      <c r="Y30" s="34">
        <v>22.317596566523605</v>
      </c>
      <c r="Z30" s="73">
        <f t="shared" si="2"/>
        <v>36.327417168302951</v>
      </c>
      <c r="AA30" s="73">
        <f t="shared" si="3"/>
        <v>8.8121393575396354</v>
      </c>
    </row>
    <row r="31" spans="1:27" x14ac:dyDescent="0.2">
      <c r="A31" s="17" t="s">
        <v>126</v>
      </c>
      <c r="B31" s="35">
        <v>0.1628222</v>
      </c>
      <c r="C31" s="35">
        <v>0.30927830000000001</v>
      </c>
      <c r="D31" s="35">
        <v>0</v>
      </c>
      <c r="E31" s="35">
        <v>0.14573720000000001</v>
      </c>
      <c r="F31" s="35">
        <v>-0.18662519999999999</v>
      </c>
      <c r="G31" s="35">
        <v>-7.2384050000000002</v>
      </c>
      <c r="H31" s="35">
        <v>-4.6293939999999996</v>
      </c>
      <c r="I31" s="35">
        <v>-2.5938590000000001</v>
      </c>
      <c r="J31" s="35">
        <v>-1.638595</v>
      </c>
      <c r="K31" s="35">
        <v>-1.4691730000000001</v>
      </c>
      <c r="L31" s="35">
        <v>-0.24236360000000001</v>
      </c>
      <c r="M31" s="35">
        <v>0.2428276</v>
      </c>
      <c r="N31" s="35">
        <v>0.35808830000000003</v>
      </c>
      <c r="O31" s="35">
        <v>0.37550119999999998</v>
      </c>
      <c r="P31" s="36">
        <v>0.40708850000000002</v>
      </c>
      <c r="Q31" s="35">
        <v>0.82695379999999996</v>
      </c>
      <c r="R31" s="36">
        <v>0.58186950000000004</v>
      </c>
      <c r="S31" s="36">
        <v>0.65263879999999996</v>
      </c>
      <c r="T31" s="36">
        <v>0.33328750000000001</v>
      </c>
      <c r="U31" s="36">
        <v>0.33243699999999998</v>
      </c>
      <c r="V31" s="36">
        <v>0.229435</v>
      </c>
      <c r="W31" s="36">
        <v>-1.143011</v>
      </c>
      <c r="X31" s="36">
        <v>-2.2634210000000001</v>
      </c>
      <c r="Y31" s="40">
        <v>-6.2379509999999998</v>
      </c>
      <c r="Z31" s="53">
        <f t="shared" si="2"/>
        <v>-0.94520137083333344</v>
      </c>
      <c r="AA31" s="53">
        <f t="shared" si="3"/>
        <v>2.2042517619867033</v>
      </c>
    </row>
    <row r="32" spans="1:27" x14ac:dyDescent="0.2">
      <c r="A32" s="37" t="s">
        <v>24</v>
      </c>
      <c r="B32" s="25">
        <v>1.6080939999999999</v>
      </c>
      <c r="C32" s="25">
        <v>2.2848440000000001</v>
      </c>
      <c r="D32" s="25">
        <v>1.754386</v>
      </c>
      <c r="E32" s="25">
        <v>1.2638499999999999</v>
      </c>
      <c r="F32" s="25">
        <v>1.045952</v>
      </c>
      <c r="G32" s="25">
        <v>0.40577099999999999</v>
      </c>
      <c r="H32" s="25">
        <v>0</v>
      </c>
      <c r="I32" s="25">
        <v>0.31298910000000002</v>
      </c>
      <c r="J32" s="25">
        <v>0.64211750000000001</v>
      </c>
      <c r="K32" s="25">
        <v>0.68225820000000004</v>
      </c>
      <c r="L32" s="25">
        <v>0.87329069999999998</v>
      </c>
      <c r="M32" s="25">
        <v>1.335817</v>
      </c>
      <c r="N32" s="25">
        <v>1.526718</v>
      </c>
      <c r="O32" s="25">
        <v>1.4702459999999999</v>
      </c>
      <c r="P32" s="26">
        <v>1.6384160000000001</v>
      </c>
      <c r="Q32" s="25">
        <v>1.9397990000000001</v>
      </c>
      <c r="R32" s="26">
        <v>2.0888689999999999</v>
      </c>
      <c r="S32" s="26">
        <v>1.9154720000000001</v>
      </c>
      <c r="T32" s="26">
        <v>1.756543</v>
      </c>
      <c r="U32" s="26">
        <v>1.5866800000000001</v>
      </c>
      <c r="V32" s="26">
        <v>1.2215609999999999</v>
      </c>
      <c r="W32" s="26">
        <v>0.6589121</v>
      </c>
      <c r="X32" s="26">
        <v>0.32307000000000002</v>
      </c>
      <c r="Y32" s="27">
        <v>4.9032300000000001E-2</v>
      </c>
      <c r="Z32" s="72">
        <f t="shared" si="2"/>
        <v>1.1826953291666669</v>
      </c>
      <c r="AA32" s="72">
        <f t="shared" si="3"/>
        <v>0.66922950260790282</v>
      </c>
    </row>
    <row r="33" spans="1:28" x14ac:dyDescent="0.2">
      <c r="A33" s="37" t="s">
        <v>25</v>
      </c>
      <c r="B33" s="25">
        <v>3.6543640000000002</v>
      </c>
      <c r="C33" s="25">
        <v>5.1516890000000002</v>
      </c>
      <c r="D33" s="25">
        <v>4.0317179999999997</v>
      </c>
      <c r="E33" s="25">
        <v>3.8504399999999999</v>
      </c>
      <c r="F33" s="25">
        <v>3.9513340000000001</v>
      </c>
      <c r="G33" s="25">
        <v>2.8336260000000002</v>
      </c>
      <c r="H33" s="25">
        <v>1.3347180000000001</v>
      </c>
      <c r="I33" s="25">
        <v>2.1114280000000001</v>
      </c>
      <c r="J33" s="25">
        <v>2.5949719999999998</v>
      </c>
      <c r="K33" s="25">
        <v>2.0640350000000001</v>
      </c>
      <c r="L33" s="25">
        <v>2.7239979999999999</v>
      </c>
      <c r="M33" s="25">
        <v>3.2538840000000002</v>
      </c>
      <c r="N33" s="25">
        <v>3.7694730000000001</v>
      </c>
      <c r="O33" s="25">
        <v>4.1925759999999999</v>
      </c>
      <c r="P33" s="26">
        <v>4.1384340000000002</v>
      </c>
      <c r="Q33" s="25">
        <v>4.0630259999999998</v>
      </c>
      <c r="R33" s="26">
        <v>4.844195</v>
      </c>
      <c r="S33" s="26">
        <v>4.2367739999999996</v>
      </c>
      <c r="T33" s="26">
        <v>4.38645</v>
      </c>
      <c r="U33" s="26">
        <v>4.0071120000000002</v>
      </c>
      <c r="V33" s="26">
        <v>3.224653</v>
      </c>
      <c r="W33" s="26">
        <v>2.4395709999999999</v>
      </c>
      <c r="X33" s="26">
        <v>2.0848429999999998</v>
      </c>
      <c r="Y33" s="27">
        <v>1.671252</v>
      </c>
      <c r="Z33" s="72">
        <f t="shared" si="2"/>
        <v>3.3589402083333337</v>
      </c>
      <c r="AA33" s="72">
        <f t="shared" si="3"/>
        <v>1.0364002632740477</v>
      </c>
    </row>
    <row r="34" spans="1:28" x14ac:dyDescent="0.2">
      <c r="A34" s="37" t="s">
        <v>26</v>
      </c>
      <c r="B34" s="25">
        <v>7.462008</v>
      </c>
      <c r="C34" s="25">
        <v>9.3304670000000005</v>
      </c>
      <c r="D34" s="25">
        <v>8.9515440000000002</v>
      </c>
      <c r="E34" s="25">
        <v>8.0960000000000001</v>
      </c>
      <c r="F34" s="25">
        <v>9.3325420000000001</v>
      </c>
      <c r="G34" s="25">
        <v>6.4472290000000001</v>
      </c>
      <c r="H34" s="25">
        <v>4.7012790000000004</v>
      </c>
      <c r="I34" s="25">
        <v>5.3113549999999998</v>
      </c>
      <c r="J34" s="25">
        <v>6.5303579999999997</v>
      </c>
      <c r="K34" s="25">
        <v>4.6620249999999999</v>
      </c>
      <c r="L34" s="25">
        <v>6.1789420000000002</v>
      </c>
      <c r="M34" s="25">
        <v>7.7014529999999999</v>
      </c>
      <c r="N34" s="25">
        <v>7.4790130000000001</v>
      </c>
      <c r="O34" s="25">
        <v>8.1441210000000002</v>
      </c>
      <c r="P34" s="26">
        <v>9.4662790000000001</v>
      </c>
      <c r="Q34" s="25">
        <v>8.2860049999999994</v>
      </c>
      <c r="R34" s="26">
        <v>9.7379309999999997</v>
      </c>
      <c r="S34" s="26">
        <v>8.8030240000000006</v>
      </c>
      <c r="T34" s="26">
        <v>8.4409039999999997</v>
      </c>
      <c r="U34" s="26">
        <v>7.8208500000000001</v>
      </c>
      <c r="V34" s="26">
        <v>7.4638030000000004</v>
      </c>
      <c r="W34" s="26">
        <v>5.5975339999999996</v>
      </c>
      <c r="X34" s="26">
        <v>5.0748680000000004</v>
      </c>
      <c r="Y34" s="27">
        <v>4.7074639999999999</v>
      </c>
      <c r="Z34" s="72">
        <f t="shared" si="2"/>
        <v>7.3219582500000007</v>
      </c>
      <c r="AA34" s="72">
        <f t="shared" si="3"/>
        <v>1.652628408904276</v>
      </c>
    </row>
    <row r="35" spans="1:28" x14ac:dyDescent="0.2">
      <c r="A35" s="31" t="s">
        <v>127</v>
      </c>
      <c r="B35" s="38">
        <v>12.32455</v>
      </c>
      <c r="C35" s="38">
        <v>16.057659999999998</v>
      </c>
      <c r="D35" s="38">
        <v>15.74227</v>
      </c>
      <c r="E35" s="38">
        <v>16.295750000000002</v>
      </c>
      <c r="F35" s="38">
        <v>15.53905</v>
      </c>
      <c r="G35" s="38">
        <v>11.786530000000001</v>
      </c>
      <c r="H35" s="38">
        <v>7.9028580000000002</v>
      </c>
      <c r="I35" s="38">
        <v>11.30301</v>
      </c>
      <c r="J35" s="38">
        <v>12.42445</v>
      </c>
      <c r="K35" s="38">
        <v>8.7020929999999996</v>
      </c>
      <c r="L35" s="38">
        <v>10.54698</v>
      </c>
      <c r="M35" s="38">
        <v>12.79003</v>
      </c>
      <c r="N35" s="38">
        <v>15.393319999999999</v>
      </c>
      <c r="O35" s="38">
        <v>13.988479999999999</v>
      </c>
      <c r="P35" s="39">
        <v>16.081299999999999</v>
      </c>
      <c r="Q35" s="38">
        <v>14.56934</v>
      </c>
      <c r="R35" s="39">
        <v>15.665789999999999</v>
      </c>
      <c r="S35" s="39">
        <v>16.319089999999999</v>
      </c>
      <c r="T35" s="39">
        <v>14.11673</v>
      </c>
      <c r="U35" s="39">
        <v>12.90043</v>
      </c>
      <c r="V35" s="39">
        <v>14.42708</v>
      </c>
      <c r="W35" s="39">
        <v>11.11924</v>
      </c>
      <c r="X35" s="39">
        <v>8.9763979999999997</v>
      </c>
      <c r="Y35" s="41">
        <v>8.9332250000000002</v>
      </c>
      <c r="Z35" s="74">
        <f t="shared" si="2"/>
        <v>13.079402249999999</v>
      </c>
      <c r="AA35" s="74">
        <f t="shared" si="3"/>
        <v>2.6867205094179436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-2.1288840000000002</v>
      </c>
      <c r="C40" s="25">
        <v>-4.451816</v>
      </c>
      <c r="D40" s="25">
        <v>-2.3083619999999998</v>
      </c>
      <c r="E40" s="25">
        <v>-4.7648609999999998</v>
      </c>
      <c r="F40" s="25">
        <v>-20.64386</v>
      </c>
      <c r="G40" s="25">
        <v>-33.796239999999997</v>
      </c>
      <c r="H40" s="25">
        <v>-12.97845</v>
      </c>
      <c r="I40" s="25">
        <v>-11.349119999999999</v>
      </c>
      <c r="J40" s="25">
        <v>-9.772221</v>
      </c>
      <c r="K40" s="25">
        <v>-7.2148690000000002</v>
      </c>
      <c r="L40" s="25">
        <v>-3.5417580000000002</v>
      </c>
      <c r="M40" s="25">
        <v>-1.183371</v>
      </c>
      <c r="N40" s="25">
        <v>0.1232314</v>
      </c>
      <c r="O40" s="25">
        <v>-6.2333300000000001E-2</v>
      </c>
      <c r="P40" s="25">
        <v>0.20792260000000001</v>
      </c>
      <c r="Q40" s="25">
        <v>-0.58753739999999999</v>
      </c>
      <c r="R40" s="25">
        <v>0.46606649999999999</v>
      </c>
      <c r="S40" s="25">
        <v>0.167348</v>
      </c>
      <c r="T40" s="18">
        <v>-0.23670530000000001</v>
      </c>
      <c r="U40" s="18">
        <v>-0.4368032</v>
      </c>
      <c r="V40" s="18">
        <v>-5.1207950000000002</v>
      </c>
      <c r="W40" s="18">
        <v>-8.2634980000000002</v>
      </c>
      <c r="X40" s="20">
        <v>-24.02065</v>
      </c>
      <c r="Z40" s="75">
        <f>AVERAGE(A40:X40)</f>
        <v>-6.6042419869565219</v>
      </c>
      <c r="AA40" s="71">
        <f>STDEV(A40:X40)</f>
        <v>8.9155294163264625</v>
      </c>
      <c r="AB40" s="47"/>
    </row>
    <row r="41" spans="1:28" x14ac:dyDescent="0.2">
      <c r="A41" s="48" t="s">
        <v>118</v>
      </c>
      <c r="B41" s="28">
        <v>0.75740949999999996</v>
      </c>
      <c r="C41" s="28">
        <v>-6.0523500000000001E-2</v>
      </c>
      <c r="D41" s="28">
        <v>0</v>
      </c>
      <c r="E41" s="28">
        <v>8.7032200000000004E-2</v>
      </c>
      <c r="F41" s="28">
        <v>-6.9735360000000002</v>
      </c>
      <c r="G41" s="28">
        <v>-14.318049999999999</v>
      </c>
      <c r="H41" s="28">
        <v>-6.4499959999999996</v>
      </c>
      <c r="I41" s="28">
        <v>-4.8263949999999998</v>
      </c>
      <c r="J41" s="28">
        <v>-1.741555</v>
      </c>
      <c r="K41" s="28">
        <v>-3.5597810000000001</v>
      </c>
      <c r="L41" s="28">
        <v>4.3035400000000001E-2</v>
      </c>
      <c r="M41" s="28">
        <v>0.69608590000000004</v>
      </c>
      <c r="N41" s="28">
        <v>0.9565148</v>
      </c>
      <c r="O41" s="28">
        <v>1.073345</v>
      </c>
      <c r="P41" s="28">
        <v>1.5686439999999999</v>
      </c>
      <c r="Q41" s="28">
        <v>1.3599490000000001</v>
      </c>
      <c r="R41" s="28">
        <v>1.3988350000000001</v>
      </c>
      <c r="S41" s="28">
        <v>1.194015</v>
      </c>
      <c r="T41" s="25">
        <v>1.081307</v>
      </c>
      <c r="U41" s="25">
        <v>0.82820939999999998</v>
      </c>
      <c r="V41" s="25">
        <v>-6.9780000000000005E-4</v>
      </c>
      <c r="W41" s="25">
        <v>-3.1973280000000002</v>
      </c>
      <c r="X41" s="27">
        <v>-11.33874</v>
      </c>
      <c r="Z41" s="76">
        <f>AVERAGE(A41:X41)</f>
        <v>-1.8009660913043477</v>
      </c>
      <c r="AA41" s="77">
        <f>STDEV(A41:X41)</f>
        <v>4.3228474740122289</v>
      </c>
    </row>
    <row r="42" spans="1:28" x14ac:dyDescent="0.2">
      <c r="A42" s="49" t="s">
        <v>119</v>
      </c>
      <c r="B42" s="32">
        <v>3.030459</v>
      </c>
      <c r="C42" s="32">
        <v>2.1213129999999998</v>
      </c>
      <c r="D42" s="32">
        <v>2.4348369999999999</v>
      </c>
      <c r="E42" s="32">
        <v>2.0218349999999998</v>
      </c>
      <c r="F42" s="32">
        <v>0.36092400000000002</v>
      </c>
      <c r="G42" s="32">
        <v>-2.049131</v>
      </c>
      <c r="H42" s="32">
        <v>-0.41572350000000002</v>
      </c>
      <c r="I42" s="32">
        <v>0.67121869999999995</v>
      </c>
      <c r="J42" s="32">
        <v>0.57052420000000004</v>
      </c>
      <c r="K42" s="32">
        <v>0.62279580000000001</v>
      </c>
      <c r="L42" s="32">
        <v>1.376023</v>
      </c>
      <c r="M42" s="32">
        <v>1.9050800000000001</v>
      </c>
      <c r="N42" s="32">
        <v>2.0660509999999999</v>
      </c>
      <c r="O42" s="32">
        <v>2.8807160000000001</v>
      </c>
      <c r="P42" s="32">
        <v>3.011218</v>
      </c>
      <c r="Q42" s="32">
        <v>3.1371329999999999</v>
      </c>
      <c r="R42" s="32">
        <v>3.0524100000000001</v>
      </c>
      <c r="S42" s="32">
        <v>2.9827499999999998</v>
      </c>
      <c r="T42" s="32">
        <v>2.648075</v>
      </c>
      <c r="U42" s="32">
        <v>2.3007499999999999</v>
      </c>
      <c r="V42" s="32">
        <v>1.655459</v>
      </c>
      <c r="W42" s="32">
        <v>0.1753024</v>
      </c>
      <c r="X42" s="34">
        <v>-1.275015</v>
      </c>
      <c r="Z42" s="78">
        <f>AVERAGE(A42:X42)</f>
        <v>1.5341306347826085</v>
      </c>
      <c r="AA42" s="73">
        <f>STDEV(A42:X42)</f>
        <v>1.4639551306387391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-4.7540718000000002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-1.0843062999999999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8.3032490974729249</v>
      </c>
      <c r="C50" s="20">
        <v>12.875536480686694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5.0541516245487363</v>
      </c>
      <c r="C51" s="63">
        <v>6.866952789699571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MIN(B40:X40)</f>
        <v>-33.796239999999997</v>
      </c>
      <c r="F54" s="3"/>
      <c r="G54" s="103" t="s">
        <v>71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+W40</f>
        <v>-8.2634980000000002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MIN(B41:X41)</f>
        <v>-14.318049999999999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+W41</f>
        <v>-3.1973280000000002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MIN(B42:X42)</f>
        <v>-2.049131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+W42</f>
        <v>0.1753024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64.583333333333343</v>
      </c>
      <c r="C60" s="18">
        <v>65.714285714285708</v>
      </c>
      <c r="D60" s="18">
        <v>64.912280701754383</v>
      </c>
      <c r="E60" s="18">
        <v>69.026548672566364</v>
      </c>
      <c r="F60" s="18">
        <v>71.171171171171167</v>
      </c>
      <c r="G60" s="18">
        <v>63.551401869158873</v>
      </c>
      <c r="H60" s="18">
        <v>70.399999999999991</v>
      </c>
      <c r="I60" s="18">
        <v>66.233766233766232</v>
      </c>
      <c r="J60" s="18">
        <v>67.857142857142861</v>
      </c>
      <c r="K60" s="18">
        <v>64.417177914110425</v>
      </c>
      <c r="L60" s="18">
        <v>63.157894736842103</v>
      </c>
      <c r="M60" s="18">
        <v>61.165048543689316</v>
      </c>
      <c r="N60" s="18">
        <v>65.06550218340611</v>
      </c>
      <c r="O60" s="18">
        <v>70.106761565836294</v>
      </c>
      <c r="P60" s="19">
        <v>66.107382550335572</v>
      </c>
      <c r="Q60" s="18">
        <v>67.766497461928935</v>
      </c>
      <c r="R60" s="19">
        <v>66.309012875536482</v>
      </c>
      <c r="S60" s="19">
        <v>71.177504393673104</v>
      </c>
      <c r="T60" s="19">
        <v>66.504065040650403</v>
      </c>
      <c r="U60" s="19">
        <v>71.447543160690572</v>
      </c>
      <c r="V60" s="19">
        <v>70.34482758620689</v>
      </c>
      <c r="W60" s="19">
        <v>68.253968253968253</v>
      </c>
      <c r="X60" s="19">
        <v>64.620938628158839</v>
      </c>
      <c r="Y60" s="20">
        <v>63.94849785407726</v>
      </c>
      <c r="Z60" s="71">
        <f>AVERAGE(B60:Y60)</f>
        <v>66.826773054262077</v>
      </c>
      <c r="AA60" s="71">
        <f>STDEV(B60:Y60)</f>
        <v>2.8994555229727261</v>
      </c>
    </row>
    <row r="61" spans="1:27" x14ac:dyDescent="0.2">
      <c r="A61" s="60" t="s">
        <v>68</v>
      </c>
      <c r="B61" s="61">
        <v>17.708333333333336</v>
      </c>
      <c r="C61" s="61">
        <v>25.714285714285712</v>
      </c>
      <c r="D61" s="61">
        <v>29.82456140350877</v>
      </c>
      <c r="E61" s="61">
        <v>33.628318584070797</v>
      </c>
      <c r="F61" s="61">
        <v>38.738738738738739</v>
      </c>
      <c r="G61" s="61">
        <v>31.775700934579437</v>
      </c>
      <c r="H61" s="61">
        <v>36.799999999999997</v>
      </c>
      <c r="I61" s="61">
        <v>27.922077922077921</v>
      </c>
      <c r="J61" s="61">
        <v>27.142857142857142</v>
      </c>
      <c r="K61" s="61">
        <v>26.993865030674847</v>
      </c>
      <c r="L61" s="61">
        <v>26.842105263157894</v>
      </c>
      <c r="M61" s="61">
        <v>24.757281553398059</v>
      </c>
      <c r="N61" s="61">
        <v>30.131004366812224</v>
      </c>
      <c r="O61" s="61">
        <v>32.740213523131672</v>
      </c>
      <c r="P61" s="62">
        <v>26.845637583892618</v>
      </c>
      <c r="Q61" s="61">
        <v>28.17258883248731</v>
      </c>
      <c r="R61" s="62">
        <v>28.111587982832621</v>
      </c>
      <c r="S61" s="62">
        <v>32.161687170474515</v>
      </c>
      <c r="T61" s="62">
        <v>29.268292682926827</v>
      </c>
      <c r="U61" s="62">
        <v>31.075697211155379</v>
      </c>
      <c r="V61" s="62">
        <v>32.275862068965516</v>
      </c>
      <c r="W61" s="62">
        <v>29.563492063492063</v>
      </c>
      <c r="X61" s="62">
        <v>25.812274368231048</v>
      </c>
      <c r="Y61" s="63">
        <v>21.888412017167383</v>
      </c>
      <c r="Z61" s="77">
        <f>AVERAGE(B61:Y61)</f>
        <v>28.995619812177157</v>
      </c>
      <c r="AA61" s="77">
        <f>STDEV(B61:Y61)</f>
        <v>4.4848730736367743</v>
      </c>
    </row>
    <row r="62" spans="1:27" x14ac:dyDescent="0.2">
      <c r="A62" s="31" t="s">
        <v>69</v>
      </c>
      <c r="B62" s="32">
        <v>2.083333333333333</v>
      </c>
      <c r="C62" s="32">
        <v>2.8571428571428572</v>
      </c>
      <c r="D62" s="32">
        <v>3.5087719298245612</v>
      </c>
      <c r="E62" s="32">
        <v>3.5398230088495577</v>
      </c>
      <c r="F62" s="32">
        <v>5.4054054054054053</v>
      </c>
      <c r="G62" s="32">
        <v>4.6728971962616823</v>
      </c>
      <c r="H62" s="32">
        <v>4</v>
      </c>
      <c r="I62" s="32">
        <v>3.2467532467532463</v>
      </c>
      <c r="J62" s="32">
        <v>3.5714285714285712</v>
      </c>
      <c r="K62" s="32">
        <v>3.0674846625766872</v>
      </c>
      <c r="L62" s="32">
        <v>2.1052631578947367</v>
      </c>
      <c r="M62" s="32">
        <v>1.9417475728155338</v>
      </c>
      <c r="N62" s="32">
        <v>3.0567685589519651</v>
      </c>
      <c r="O62" s="32">
        <v>3.2028469750889679</v>
      </c>
      <c r="P62" s="33">
        <v>2.6845637583892619</v>
      </c>
      <c r="Q62" s="32">
        <v>2.5380710659898478</v>
      </c>
      <c r="R62" s="33">
        <v>3.648068669527897</v>
      </c>
      <c r="S62" s="33">
        <v>3.8664323374340945</v>
      </c>
      <c r="T62" s="33">
        <v>3.2520325203252036</v>
      </c>
      <c r="U62" s="33">
        <v>3.7184594953519259</v>
      </c>
      <c r="V62" s="33">
        <v>3.4482758620689653</v>
      </c>
      <c r="W62" s="33">
        <v>2.9761904761904758</v>
      </c>
      <c r="X62" s="33">
        <v>5.5956678700361007</v>
      </c>
      <c r="Y62" s="34">
        <v>8.1545064377682408</v>
      </c>
      <c r="Z62" s="73">
        <f>AVERAGE(B62:Y62)</f>
        <v>3.5892472903920463</v>
      </c>
      <c r="AA62" s="73">
        <f>STDEV(B62:Y62)</f>
        <v>1.328458210870286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89</v>
      </c>
      <c r="C3" s="87"/>
      <c r="D3" s="88"/>
      <c r="E3" s="3"/>
      <c r="F3" s="5" t="s">
        <v>1</v>
      </c>
      <c r="G3" s="5"/>
      <c r="H3" s="101" t="s">
        <v>78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77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38</v>
      </c>
      <c r="C8" s="70">
        <v>43</v>
      </c>
      <c r="D8" s="70">
        <v>40</v>
      </c>
      <c r="E8" s="70">
        <v>48</v>
      </c>
      <c r="F8" s="70">
        <v>55</v>
      </c>
      <c r="G8" s="70">
        <v>53</v>
      </c>
      <c r="H8" s="70">
        <v>48</v>
      </c>
      <c r="I8" s="70">
        <v>55</v>
      </c>
      <c r="J8" s="70">
        <v>62</v>
      </c>
      <c r="K8" s="70">
        <v>64</v>
      </c>
      <c r="L8" s="70">
        <v>61</v>
      </c>
      <c r="M8" s="70">
        <v>62</v>
      </c>
      <c r="N8" s="70">
        <v>70</v>
      </c>
      <c r="O8" s="70">
        <v>67</v>
      </c>
      <c r="P8" s="70">
        <v>91</v>
      </c>
      <c r="Q8" s="70">
        <v>107</v>
      </c>
      <c r="R8" s="70">
        <v>102</v>
      </c>
      <c r="S8" s="70">
        <v>120</v>
      </c>
      <c r="T8" s="68">
        <v>162</v>
      </c>
      <c r="U8" s="68">
        <v>184</v>
      </c>
      <c r="V8" s="68">
        <v>199</v>
      </c>
      <c r="W8" s="68">
        <v>193</v>
      </c>
      <c r="X8" s="68">
        <v>185</v>
      </c>
      <c r="Y8" s="67">
        <v>122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2.6315789473684208</v>
      </c>
      <c r="C12" s="18">
        <v>0</v>
      </c>
      <c r="D12" s="18">
        <v>0</v>
      </c>
      <c r="E12" s="18">
        <v>4.1666666666666661</v>
      </c>
      <c r="F12" s="18">
        <v>1.8181818181818181</v>
      </c>
      <c r="G12" s="18">
        <v>1.8867924528301887</v>
      </c>
      <c r="H12" s="18">
        <v>6.25</v>
      </c>
      <c r="I12" s="18">
        <v>7.2727272727272725</v>
      </c>
      <c r="J12" s="18">
        <v>4.838709677419355</v>
      </c>
      <c r="K12" s="18">
        <v>1.5625</v>
      </c>
      <c r="L12" s="18">
        <v>1.639344262295082</v>
      </c>
      <c r="M12" s="18">
        <v>0</v>
      </c>
      <c r="N12" s="18">
        <v>0</v>
      </c>
      <c r="O12" s="18">
        <v>0</v>
      </c>
      <c r="P12" s="18">
        <v>1.098901098901099</v>
      </c>
      <c r="Q12" s="18">
        <v>0.93457943925233633</v>
      </c>
      <c r="R12" s="18">
        <v>0.98039215686274506</v>
      </c>
      <c r="S12" s="19">
        <v>0.83333333333333337</v>
      </c>
      <c r="T12" s="19">
        <v>0.61728395061728392</v>
      </c>
      <c r="U12" s="19">
        <v>1.0869565217391304</v>
      </c>
      <c r="V12" s="19">
        <v>4.0201005025125625</v>
      </c>
      <c r="W12" s="19">
        <v>5.1813471502590671</v>
      </c>
      <c r="X12" s="19">
        <v>4.8648648648648649</v>
      </c>
      <c r="Y12" s="20">
        <v>5.7377049180327866</v>
      </c>
      <c r="Z12" s="71">
        <f t="shared" ref="Z12:Z22" si="0">AVERAGE(B12:Y12)</f>
        <v>2.3925818764110005</v>
      </c>
      <c r="AA12" s="71">
        <f t="shared" ref="AA12:AA22" si="1">STDEV(B12:Y12)</f>
        <v>2.2761260934559826</v>
      </c>
    </row>
    <row r="13" spans="1:27" x14ac:dyDescent="0.2">
      <c r="A13" s="21" t="s">
        <v>11</v>
      </c>
      <c r="B13" s="22">
        <v>5.2631578947368416</v>
      </c>
      <c r="C13" s="22">
        <v>2.3255813953488373</v>
      </c>
      <c r="D13" s="22">
        <v>7.5</v>
      </c>
      <c r="E13" s="22">
        <v>2.083333333333333</v>
      </c>
      <c r="F13" s="22">
        <v>7.2727272727272725</v>
      </c>
      <c r="G13" s="22">
        <v>7.5471698113207548</v>
      </c>
      <c r="H13" s="22">
        <v>6.25</v>
      </c>
      <c r="I13" s="22">
        <v>3.6363636363636362</v>
      </c>
      <c r="J13" s="22">
        <v>4.838709677419355</v>
      </c>
      <c r="K13" s="22">
        <v>3.125</v>
      </c>
      <c r="L13" s="22">
        <v>3.278688524590164</v>
      </c>
      <c r="M13" s="22">
        <v>1.6129032258064515</v>
      </c>
      <c r="N13" s="22">
        <v>2.8571428571428572</v>
      </c>
      <c r="O13" s="22">
        <v>2.9850746268656714</v>
      </c>
      <c r="P13" s="22">
        <v>4.395604395604396</v>
      </c>
      <c r="Q13" s="22">
        <v>1.8691588785046727</v>
      </c>
      <c r="R13" s="22">
        <v>1.9607843137254901</v>
      </c>
      <c r="S13" s="23">
        <v>5</v>
      </c>
      <c r="T13" s="23">
        <v>8.6419753086419746</v>
      </c>
      <c r="U13" s="23">
        <v>7.608695652173914</v>
      </c>
      <c r="V13" s="23">
        <v>8.5427135678391952</v>
      </c>
      <c r="W13" s="23">
        <v>7.2538860103626934</v>
      </c>
      <c r="X13" s="23">
        <v>8.6486486486486491</v>
      </c>
      <c r="Y13" s="24">
        <v>6.557377049180328</v>
      </c>
      <c r="Z13" s="72">
        <f t="shared" si="0"/>
        <v>5.0439456700140193</v>
      </c>
      <c r="AA13" s="72">
        <f t="shared" si="1"/>
        <v>2.4359527994218855</v>
      </c>
    </row>
    <row r="14" spans="1:27" x14ac:dyDescent="0.2">
      <c r="A14" s="21" t="s">
        <v>12</v>
      </c>
      <c r="B14" s="22">
        <v>2.6315789473684208</v>
      </c>
      <c r="C14" s="22">
        <v>6.9767441860465116</v>
      </c>
      <c r="D14" s="22">
        <v>0</v>
      </c>
      <c r="E14" s="22">
        <v>6.25</v>
      </c>
      <c r="F14" s="22">
        <v>5.4545454545454541</v>
      </c>
      <c r="G14" s="22">
        <v>5.6603773584905666</v>
      </c>
      <c r="H14" s="22">
        <v>8.3333333333333321</v>
      </c>
      <c r="I14" s="22">
        <v>9.0909090909090917</v>
      </c>
      <c r="J14" s="22">
        <v>11.29032258064516</v>
      </c>
      <c r="K14" s="22">
        <v>10.9375</v>
      </c>
      <c r="L14" s="22">
        <v>13.114754098360656</v>
      </c>
      <c r="M14" s="22">
        <v>16.129032258064516</v>
      </c>
      <c r="N14" s="22">
        <v>15.714285714285714</v>
      </c>
      <c r="O14" s="22">
        <v>16.417910447761194</v>
      </c>
      <c r="P14" s="22">
        <v>10.989010989010989</v>
      </c>
      <c r="Q14" s="22">
        <v>14.953271028037381</v>
      </c>
      <c r="R14" s="22">
        <v>13.725490196078432</v>
      </c>
      <c r="S14" s="23">
        <v>10</v>
      </c>
      <c r="T14" s="23">
        <v>9.2592592592592595</v>
      </c>
      <c r="U14" s="23">
        <v>16.847826086956523</v>
      </c>
      <c r="V14" s="23">
        <v>17.08542713567839</v>
      </c>
      <c r="W14" s="23">
        <v>19.170984455958546</v>
      </c>
      <c r="X14" s="23">
        <v>10.810810810810811</v>
      </c>
      <c r="Y14" s="24">
        <v>16.393442622950818</v>
      </c>
      <c r="Z14" s="72">
        <f t="shared" si="0"/>
        <v>11.134867335606325</v>
      </c>
      <c r="AA14" s="72">
        <f t="shared" si="1"/>
        <v>5.0044086233015799</v>
      </c>
    </row>
    <row r="15" spans="1:27" x14ac:dyDescent="0.2">
      <c r="A15" s="21" t="s">
        <v>13</v>
      </c>
      <c r="B15" s="25">
        <v>50</v>
      </c>
      <c r="C15" s="25">
        <v>41.860465116279073</v>
      </c>
      <c r="D15" s="25">
        <v>32.5</v>
      </c>
      <c r="E15" s="25">
        <v>41.666666666666671</v>
      </c>
      <c r="F15" s="25">
        <v>30.909090909090907</v>
      </c>
      <c r="G15" s="25">
        <v>33.962264150943398</v>
      </c>
      <c r="H15" s="25">
        <v>33.333333333333329</v>
      </c>
      <c r="I15" s="25">
        <v>38.181818181818187</v>
      </c>
      <c r="J15" s="25">
        <v>35.483870967741936</v>
      </c>
      <c r="K15" s="25">
        <v>42.1875</v>
      </c>
      <c r="L15" s="25">
        <v>34.42622950819672</v>
      </c>
      <c r="M15" s="25">
        <v>40.322580645161288</v>
      </c>
      <c r="N15" s="25">
        <v>42.857142857142854</v>
      </c>
      <c r="O15" s="25">
        <v>49.253731343283583</v>
      </c>
      <c r="P15" s="25">
        <v>47.252747252747248</v>
      </c>
      <c r="Q15" s="25">
        <v>48.598130841121495</v>
      </c>
      <c r="R15" s="25">
        <v>51.960784313725497</v>
      </c>
      <c r="S15" s="26">
        <v>48.333333333333336</v>
      </c>
      <c r="T15" s="26">
        <v>48.76543209876543</v>
      </c>
      <c r="U15" s="26">
        <v>43.478260869565219</v>
      </c>
      <c r="V15" s="26">
        <v>44.221105527638194</v>
      </c>
      <c r="W15" s="26">
        <v>43.005181347150256</v>
      </c>
      <c r="X15" s="26">
        <v>45.945945945945951</v>
      </c>
      <c r="Y15" s="27">
        <v>46.721311475409841</v>
      </c>
      <c r="Z15" s="72">
        <f t="shared" si="0"/>
        <v>42.301121945210852</v>
      </c>
      <c r="AA15" s="72">
        <f t="shared" si="1"/>
        <v>6.2127006613301381</v>
      </c>
    </row>
    <row r="16" spans="1:27" x14ac:dyDescent="0.2">
      <c r="A16" s="21" t="s">
        <v>14</v>
      </c>
      <c r="B16" s="28">
        <v>26.315789473684209</v>
      </c>
      <c r="C16" s="28">
        <v>37.209302325581397</v>
      </c>
      <c r="D16" s="28">
        <v>57.499999999999993</v>
      </c>
      <c r="E16" s="28">
        <v>43.75</v>
      </c>
      <c r="F16" s="28">
        <v>49.090909090909093</v>
      </c>
      <c r="G16" s="28">
        <v>43.39622641509434</v>
      </c>
      <c r="H16" s="28">
        <v>35.416666666666671</v>
      </c>
      <c r="I16" s="28">
        <v>32.727272727272727</v>
      </c>
      <c r="J16" s="28">
        <v>33.87096774193548</v>
      </c>
      <c r="K16" s="28">
        <v>35.9375</v>
      </c>
      <c r="L16" s="28">
        <v>39.344262295081968</v>
      </c>
      <c r="M16" s="28">
        <v>33.87096774193548</v>
      </c>
      <c r="N16" s="28">
        <v>31.428571428571427</v>
      </c>
      <c r="O16" s="28">
        <v>23.880597014925371</v>
      </c>
      <c r="P16" s="28">
        <v>28.571428571428569</v>
      </c>
      <c r="Q16" s="28">
        <v>27.102803738317753</v>
      </c>
      <c r="R16" s="28">
        <v>22.549019607843139</v>
      </c>
      <c r="S16" s="29">
        <v>26.666666666666668</v>
      </c>
      <c r="T16" s="29">
        <v>25.308641975308642</v>
      </c>
      <c r="U16" s="29">
        <v>24.456521739130434</v>
      </c>
      <c r="V16" s="29">
        <v>22.110552763819097</v>
      </c>
      <c r="W16" s="29">
        <v>20.207253886010363</v>
      </c>
      <c r="X16" s="29">
        <v>24.324324324324326</v>
      </c>
      <c r="Y16" s="30">
        <v>19.672131147540984</v>
      </c>
      <c r="Z16" s="72">
        <f t="shared" si="0"/>
        <v>31.862849055918673</v>
      </c>
      <c r="AA16" s="72">
        <f t="shared" si="1"/>
        <v>9.6168376078369668</v>
      </c>
    </row>
    <row r="17" spans="1:27" x14ac:dyDescent="0.2">
      <c r="A17" s="31" t="s">
        <v>15</v>
      </c>
      <c r="B17" s="32">
        <v>13.157894736842104</v>
      </c>
      <c r="C17" s="32">
        <v>11.627906976744185</v>
      </c>
      <c r="D17" s="32">
        <v>2.5</v>
      </c>
      <c r="E17" s="32">
        <v>2.083333333333333</v>
      </c>
      <c r="F17" s="32">
        <v>5.4545454545454541</v>
      </c>
      <c r="G17" s="32">
        <v>7.5471698113207548</v>
      </c>
      <c r="H17" s="32">
        <v>10.416666666666668</v>
      </c>
      <c r="I17" s="32">
        <v>9.0909090909090917</v>
      </c>
      <c r="J17" s="32">
        <v>9.67741935483871</v>
      </c>
      <c r="K17" s="32">
        <v>6.25</v>
      </c>
      <c r="L17" s="32">
        <v>8.1967213114754092</v>
      </c>
      <c r="M17" s="32">
        <v>8.064516129032258</v>
      </c>
      <c r="N17" s="32">
        <v>7.1428571428571423</v>
      </c>
      <c r="O17" s="32">
        <v>7.4626865671641784</v>
      </c>
      <c r="P17" s="32">
        <v>7.6923076923076925</v>
      </c>
      <c r="Q17" s="32">
        <v>6.5420560747663545</v>
      </c>
      <c r="R17" s="32">
        <v>8.8235294117647065</v>
      </c>
      <c r="S17" s="33">
        <v>9.1666666666666661</v>
      </c>
      <c r="T17" s="33">
        <v>7.4074074074074066</v>
      </c>
      <c r="U17" s="33">
        <v>6.5217391304347823</v>
      </c>
      <c r="V17" s="33">
        <v>4.0201005025125625</v>
      </c>
      <c r="W17" s="33">
        <v>5.1813471502590671</v>
      </c>
      <c r="X17" s="33">
        <v>5.4054054054054053</v>
      </c>
      <c r="Y17" s="34">
        <v>4.918032786885246</v>
      </c>
      <c r="Z17" s="73">
        <f t="shared" si="0"/>
        <v>7.2646341168391331</v>
      </c>
      <c r="AA17" s="73">
        <f t="shared" si="1"/>
        <v>2.6334992946667031</v>
      </c>
    </row>
    <row r="18" spans="1:27" x14ac:dyDescent="0.2">
      <c r="A18" s="17" t="s">
        <v>124</v>
      </c>
      <c r="B18" s="35">
        <v>8.5787669999999991</v>
      </c>
      <c r="C18" s="35">
        <v>11.669700000000001</v>
      </c>
      <c r="D18" s="35">
        <v>11.53112</v>
      </c>
      <c r="E18" s="35">
        <v>9.1119669999999999</v>
      </c>
      <c r="F18" s="35">
        <v>5.1073709999999997</v>
      </c>
      <c r="G18" s="35">
        <v>7.3576759999999997</v>
      </c>
      <c r="H18" s="35">
        <v>4.0157790000000002</v>
      </c>
      <c r="I18" s="35">
        <v>2.9709759999999998</v>
      </c>
      <c r="J18" s="35">
        <v>5.0105639999999996</v>
      </c>
      <c r="K18" s="35">
        <v>6.5554959999999998</v>
      </c>
      <c r="L18" s="35">
        <v>7.7595970000000003</v>
      </c>
      <c r="M18" s="35">
        <v>8.4274210000000007</v>
      </c>
      <c r="N18" s="35">
        <v>7.5727120000000001</v>
      </c>
      <c r="O18" s="35">
        <v>8.4425089999999994</v>
      </c>
      <c r="P18" s="36">
        <v>7.970987</v>
      </c>
      <c r="Q18" s="35">
        <v>7.1888560000000004</v>
      </c>
      <c r="R18" s="36">
        <v>7.8738080000000004</v>
      </c>
      <c r="S18" s="36">
        <v>7.8716549999999996</v>
      </c>
      <c r="T18" s="36">
        <v>5.904935</v>
      </c>
      <c r="U18" s="36">
        <v>5.5616849999999998</v>
      </c>
      <c r="V18" s="36">
        <v>4.0303180000000003</v>
      </c>
      <c r="W18" s="36">
        <v>3.8892280000000001</v>
      </c>
      <c r="X18" s="36">
        <v>3.608841</v>
      </c>
      <c r="Y18" s="40">
        <v>4.2987679999999999</v>
      </c>
      <c r="Z18" s="53">
        <f t="shared" si="0"/>
        <v>6.762947333333333</v>
      </c>
      <c r="AA18" s="53">
        <f t="shared" si="1"/>
        <v>2.3685532740425406</v>
      </c>
    </row>
    <row r="19" spans="1:27" x14ac:dyDescent="0.2">
      <c r="A19" s="37" t="s">
        <v>16</v>
      </c>
      <c r="B19" s="25">
        <v>16.291370000000001</v>
      </c>
      <c r="C19" s="25">
        <v>17.60697</v>
      </c>
      <c r="D19" s="25">
        <v>21.11806</v>
      </c>
      <c r="E19" s="25">
        <v>16.414709999999999</v>
      </c>
      <c r="F19" s="25">
        <v>17.235279999999999</v>
      </c>
      <c r="G19" s="25">
        <v>11.83667</v>
      </c>
      <c r="H19" s="25">
        <v>11.48621</v>
      </c>
      <c r="I19" s="25">
        <v>11.92362</v>
      </c>
      <c r="J19" s="25">
        <v>11.63944</v>
      </c>
      <c r="K19" s="25">
        <v>13.70172</v>
      </c>
      <c r="L19" s="25">
        <v>15.32634</v>
      </c>
      <c r="M19" s="25">
        <v>12.71312</v>
      </c>
      <c r="N19" s="25">
        <v>12.00145</v>
      </c>
      <c r="O19" s="25">
        <v>11.80772</v>
      </c>
      <c r="P19" s="26">
        <v>12.3171</v>
      </c>
      <c r="Q19" s="25">
        <v>11.623570000000001</v>
      </c>
      <c r="R19" s="26">
        <v>11.65141</v>
      </c>
      <c r="S19" s="26">
        <v>13.35866</v>
      </c>
      <c r="T19" s="26">
        <v>11.38467</v>
      </c>
      <c r="U19" s="26">
        <v>9.9680979999999995</v>
      </c>
      <c r="V19" s="26">
        <v>9.0205939999999991</v>
      </c>
      <c r="W19" s="26">
        <v>8.9271349999999998</v>
      </c>
      <c r="X19" s="26">
        <v>10.08479</v>
      </c>
      <c r="Y19" s="27">
        <v>9.1742019999999993</v>
      </c>
      <c r="Z19" s="72">
        <f t="shared" si="0"/>
        <v>12.858871208333333</v>
      </c>
      <c r="AA19" s="72">
        <f t="shared" si="1"/>
        <v>3.0489404779164131</v>
      </c>
    </row>
    <row r="20" spans="1:27" x14ac:dyDescent="0.2">
      <c r="A20" s="37" t="s">
        <v>17</v>
      </c>
      <c r="B20" s="25">
        <v>21.800229999999999</v>
      </c>
      <c r="C20" s="25">
        <v>24.926680000000001</v>
      </c>
      <c r="D20" s="25">
        <v>29.235869999999998</v>
      </c>
      <c r="E20" s="25">
        <v>24.021640000000001</v>
      </c>
      <c r="F20" s="25">
        <v>25.98395</v>
      </c>
      <c r="G20" s="25">
        <v>25.362400000000001</v>
      </c>
      <c r="H20" s="25">
        <v>22.385269999999998</v>
      </c>
      <c r="I20" s="25">
        <v>23.033439999999999</v>
      </c>
      <c r="J20" s="25">
        <v>22.713329999999999</v>
      </c>
      <c r="K20" s="25">
        <v>23.06335</v>
      </c>
      <c r="L20" s="25">
        <v>24.589110000000002</v>
      </c>
      <c r="M20" s="25">
        <v>23.744879999999998</v>
      </c>
      <c r="N20" s="25">
        <v>20.93253</v>
      </c>
      <c r="O20" s="25">
        <v>19.20271</v>
      </c>
      <c r="P20" s="26">
        <v>18.902229999999999</v>
      </c>
      <c r="Q20" s="25">
        <v>18.345790000000001</v>
      </c>
      <c r="R20" s="26">
        <v>18.59826</v>
      </c>
      <c r="S20" s="26">
        <v>19.417850000000001</v>
      </c>
      <c r="T20" s="26">
        <v>18.17634</v>
      </c>
      <c r="U20" s="26">
        <v>16.75272</v>
      </c>
      <c r="V20" s="26">
        <v>14.563179999999999</v>
      </c>
      <c r="W20" s="26">
        <v>15.79832</v>
      </c>
      <c r="X20" s="26">
        <v>17.48132</v>
      </c>
      <c r="Y20" s="27">
        <v>15.611549999999999</v>
      </c>
      <c r="Z20" s="72">
        <f t="shared" si="0"/>
        <v>21.026789583333333</v>
      </c>
      <c r="AA20" s="72">
        <f t="shared" si="1"/>
        <v>3.7844409943408635</v>
      </c>
    </row>
    <row r="21" spans="1:27" x14ac:dyDescent="0.2">
      <c r="A21" s="37" t="s">
        <v>18</v>
      </c>
      <c r="B21" s="25">
        <v>33.277470000000001</v>
      </c>
      <c r="C21" s="25">
        <v>38.016309999999997</v>
      </c>
      <c r="D21" s="25">
        <v>36.491219999999998</v>
      </c>
      <c r="E21" s="25">
        <v>37.714689999999997</v>
      </c>
      <c r="F21" s="25">
        <v>33.20467</v>
      </c>
      <c r="G21" s="25">
        <v>34.278759999999998</v>
      </c>
      <c r="H21" s="25">
        <v>32.500909999999998</v>
      </c>
      <c r="I21" s="25">
        <v>33.95196</v>
      </c>
      <c r="J21" s="25">
        <v>33.517130000000002</v>
      </c>
      <c r="K21" s="25">
        <v>34.947409999999998</v>
      </c>
      <c r="L21" s="25">
        <v>34.604869999999998</v>
      </c>
      <c r="M21" s="25">
        <v>33.589089999999999</v>
      </c>
      <c r="N21" s="25">
        <v>32.640749999999997</v>
      </c>
      <c r="O21" s="25">
        <v>31.154579999999999</v>
      </c>
      <c r="P21" s="26">
        <v>33.488250000000001</v>
      </c>
      <c r="Q21" s="25">
        <v>29.351759999999999</v>
      </c>
      <c r="R21" s="26">
        <v>28.87105</v>
      </c>
      <c r="S21" s="26">
        <v>29.32619</v>
      </c>
      <c r="T21" s="26">
        <v>28.876439999999999</v>
      </c>
      <c r="U21" s="26">
        <v>27.62105</v>
      </c>
      <c r="V21" s="26">
        <v>25.145779999999998</v>
      </c>
      <c r="W21" s="26">
        <v>25.06701</v>
      </c>
      <c r="X21" s="26">
        <v>27.978190000000001</v>
      </c>
      <c r="Y21" s="27">
        <v>24.163039999999999</v>
      </c>
      <c r="Z21" s="72">
        <f t="shared" si="0"/>
        <v>31.657440833333329</v>
      </c>
      <c r="AA21" s="72">
        <f t="shared" si="1"/>
        <v>3.8881603338719266</v>
      </c>
    </row>
    <row r="22" spans="1:27" x14ac:dyDescent="0.2">
      <c r="A22" s="31" t="s">
        <v>125</v>
      </c>
      <c r="B22" s="38">
        <v>54.803359999999998</v>
      </c>
      <c r="C22" s="38">
        <v>53.182589999999998</v>
      </c>
      <c r="D22" s="38">
        <v>43.129989999999999</v>
      </c>
      <c r="E22" s="38">
        <v>42.499699999999997</v>
      </c>
      <c r="F22" s="38">
        <v>41.856439999999999</v>
      </c>
      <c r="G22" s="38">
        <v>45.203159999999997</v>
      </c>
      <c r="H22" s="38">
        <v>50.200040000000001</v>
      </c>
      <c r="I22" s="38">
        <v>48.551670000000001</v>
      </c>
      <c r="J22" s="38">
        <v>43.986690000000003</v>
      </c>
      <c r="K22" s="38">
        <v>41.829630000000002</v>
      </c>
      <c r="L22" s="38">
        <v>45.219239999999999</v>
      </c>
      <c r="M22" s="38">
        <v>46.26811</v>
      </c>
      <c r="N22" s="38">
        <v>42.573169999999998</v>
      </c>
      <c r="O22" s="38">
        <v>47.162790000000001</v>
      </c>
      <c r="P22" s="39">
        <v>47.053989999999999</v>
      </c>
      <c r="Q22" s="38">
        <v>45.559130000000003</v>
      </c>
      <c r="R22" s="39">
        <v>46.124769999999998</v>
      </c>
      <c r="S22" s="39">
        <v>48.858159999999998</v>
      </c>
      <c r="T22" s="39">
        <v>42.929859999999998</v>
      </c>
      <c r="U22" s="39">
        <v>38.692430000000002</v>
      </c>
      <c r="V22" s="39">
        <v>35.641330000000004</v>
      </c>
      <c r="W22" s="39">
        <v>37.676839999999999</v>
      </c>
      <c r="X22" s="39">
        <v>43.049259999999997</v>
      </c>
      <c r="Y22" s="41">
        <v>35.655920000000002</v>
      </c>
      <c r="Z22" s="74">
        <f t="shared" si="0"/>
        <v>44.487844583333327</v>
      </c>
      <c r="AA22" s="74">
        <f t="shared" si="1"/>
        <v>4.829604017443299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7.8947368421052628</v>
      </c>
      <c r="C26" s="18">
        <v>2.3255813953488373</v>
      </c>
      <c r="D26" s="18">
        <v>2.5</v>
      </c>
      <c r="E26" s="18">
        <v>6.25</v>
      </c>
      <c r="F26" s="18">
        <v>1.8181818181818181</v>
      </c>
      <c r="G26" s="18">
        <v>5.6603773584905666</v>
      </c>
      <c r="H26" s="18">
        <v>16.666666666666664</v>
      </c>
      <c r="I26" s="18">
        <v>9.0909090909090917</v>
      </c>
      <c r="J26" s="18">
        <v>11.29032258064516</v>
      </c>
      <c r="K26" s="18">
        <v>3.125</v>
      </c>
      <c r="L26" s="18">
        <v>4.918032786885246</v>
      </c>
      <c r="M26" s="18">
        <v>0</v>
      </c>
      <c r="N26" s="18">
        <v>0</v>
      </c>
      <c r="O26" s="18">
        <v>1.4925373134328357</v>
      </c>
      <c r="P26" s="18">
        <v>1.098901098901099</v>
      </c>
      <c r="Q26" s="18">
        <v>1.8691588785046727</v>
      </c>
      <c r="R26" s="18">
        <v>0</v>
      </c>
      <c r="S26" s="19">
        <v>3.3333333333333335</v>
      </c>
      <c r="T26" s="19">
        <v>1.8518518518518516</v>
      </c>
      <c r="U26" s="19">
        <v>0.54347826086956519</v>
      </c>
      <c r="V26" s="19">
        <v>4.0201005025125625</v>
      </c>
      <c r="W26" s="19">
        <v>6.2176165803108807</v>
      </c>
      <c r="X26" s="19">
        <v>7.5675675675675684</v>
      </c>
      <c r="Y26" s="20">
        <v>7.3770491803278686</v>
      </c>
      <c r="Z26" s="71">
        <f t="shared" ref="Z26:Z35" si="2">AVERAGE(B26:Y26)</f>
        <v>4.4546417961185361</v>
      </c>
      <c r="AA26" s="71">
        <f t="shared" ref="AA26:AA35" si="3">STDEV(B26:Y26)</f>
        <v>4.0767716919562993</v>
      </c>
    </row>
    <row r="27" spans="1:27" x14ac:dyDescent="0.2">
      <c r="A27" s="21" t="s">
        <v>20</v>
      </c>
      <c r="B27" s="22">
        <v>2.6315789473684208</v>
      </c>
      <c r="C27" s="22">
        <v>2.3255813953488373</v>
      </c>
      <c r="D27" s="22">
        <v>5</v>
      </c>
      <c r="E27" s="22">
        <v>0</v>
      </c>
      <c r="F27" s="22">
        <v>3.6363636363636362</v>
      </c>
      <c r="G27" s="22">
        <v>7.5471698113207548</v>
      </c>
      <c r="H27" s="22">
        <v>10.416666666666668</v>
      </c>
      <c r="I27" s="22">
        <v>9.0909090909090917</v>
      </c>
      <c r="J27" s="22">
        <v>11.29032258064516</v>
      </c>
      <c r="K27" s="22">
        <v>10.9375</v>
      </c>
      <c r="L27" s="22">
        <v>1.639344262295082</v>
      </c>
      <c r="M27" s="22">
        <v>4.838709677419355</v>
      </c>
      <c r="N27" s="22">
        <v>4.2857142857142856</v>
      </c>
      <c r="O27" s="22">
        <v>4.4776119402985071</v>
      </c>
      <c r="P27" s="22">
        <v>3.296703296703297</v>
      </c>
      <c r="Q27" s="22">
        <v>0</v>
      </c>
      <c r="R27" s="22">
        <v>2.9411764705882351</v>
      </c>
      <c r="S27" s="23">
        <v>2.5</v>
      </c>
      <c r="T27" s="23">
        <v>2.4691358024691357</v>
      </c>
      <c r="U27" s="23">
        <v>2.7173913043478262</v>
      </c>
      <c r="V27" s="23">
        <v>7.5376884422110546</v>
      </c>
      <c r="W27" s="23">
        <v>9.8445595854922274</v>
      </c>
      <c r="X27" s="23">
        <v>9.7297297297297298</v>
      </c>
      <c r="Y27" s="24">
        <v>14.754098360655737</v>
      </c>
      <c r="Z27" s="72">
        <f t="shared" si="2"/>
        <v>5.5794981369394598</v>
      </c>
      <c r="AA27" s="72">
        <f t="shared" si="3"/>
        <v>4.0026014358490158</v>
      </c>
    </row>
    <row r="28" spans="1:27" x14ac:dyDescent="0.2">
      <c r="A28" s="21" t="s">
        <v>21</v>
      </c>
      <c r="B28" s="22">
        <v>13.157894736842104</v>
      </c>
      <c r="C28" s="22">
        <v>11.627906976744185</v>
      </c>
      <c r="D28" s="22">
        <v>5</v>
      </c>
      <c r="E28" s="22">
        <v>2.083333333333333</v>
      </c>
      <c r="F28" s="22">
        <v>10.909090909090908</v>
      </c>
      <c r="G28" s="22">
        <v>16.981132075471699</v>
      </c>
      <c r="H28" s="22">
        <v>10.416666666666668</v>
      </c>
      <c r="I28" s="22">
        <v>20</v>
      </c>
      <c r="J28" s="22">
        <v>14.516129032258066</v>
      </c>
      <c r="K28" s="22">
        <v>21.875</v>
      </c>
      <c r="L28" s="22">
        <v>9.8360655737704921</v>
      </c>
      <c r="M28" s="22">
        <v>9.67741935483871</v>
      </c>
      <c r="N28" s="22">
        <v>11.428571428571429</v>
      </c>
      <c r="O28" s="22">
        <v>7.4626865671641784</v>
      </c>
      <c r="P28" s="22">
        <v>5.4945054945054945</v>
      </c>
      <c r="Q28" s="22">
        <v>9.3457943925233646</v>
      </c>
      <c r="R28" s="22">
        <v>3.9215686274509802</v>
      </c>
      <c r="S28" s="23">
        <v>3.3333333333333335</v>
      </c>
      <c r="T28" s="23">
        <v>8.6419753086419746</v>
      </c>
      <c r="U28" s="23">
        <v>9.7826086956521738</v>
      </c>
      <c r="V28" s="23">
        <v>10.552763819095476</v>
      </c>
      <c r="W28" s="23">
        <v>17.098445595854923</v>
      </c>
      <c r="X28" s="23">
        <v>13.513513513513514</v>
      </c>
      <c r="Y28" s="24">
        <v>19.672131147540984</v>
      </c>
      <c r="Z28" s="72">
        <f t="shared" si="2"/>
        <v>11.097022357619332</v>
      </c>
      <c r="AA28" s="72">
        <f t="shared" si="3"/>
        <v>5.3233248827980173</v>
      </c>
    </row>
    <row r="29" spans="1:27" x14ac:dyDescent="0.2">
      <c r="A29" s="21" t="s">
        <v>22</v>
      </c>
      <c r="B29" s="25">
        <v>42.105263157894733</v>
      </c>
      <c r="C29" s="25">
        <v>41.860465116279073</v>
      </c>
      <c r="D29" s="25">
        <v>52.5</v>
      </c>
      <c r="E29" s="25">
        <v>60.416666666666664</v>
      </c>
      <c r="F29" s="25">
        <v>50.909090909090907</v>
      </c>
      <c r="G29" s="25">
        <v>54.716981132075468</v>
      </c>
      <c r="H29" s="25">
        <v>54.166666666666664</v>
      </c>
      <c r="I29" s="25">
        <v>52.72727272727272</v>
      </c>
      <c r="J29" s="25">
        <v>50</v>
      </c>
      <c r="K29" s="25">
        <v>54.6875</v>
      </c>
      <c r="L29" s="25">
        <v>72.131147540983605</v>
      </c>
      <c r="M29" s="25">
        <v>72.58064516129032</v>
      </c>
      <c r="N29" s="25">
        <v>70</v>
      </c>
      <c r="O29" s="25">
        <v>64.179104477611943</v>
      </c>
      <c r="P29" s="25">
        <v>60.439560439560438</v>
      </c>
      <c r="Q29" s="25">
        <v>57.009345794392516</v>
      </c>
      <c r="R29" s="25">
        <v>56.862745098039213</v>
      </c>
      <c r="S29" s="26">
        <v>54.166666666666664</v>
      </c>
      <c r="T29" s="26">
        <v>48.148148148148145</v>
      </c>
      <c r="U29" s="26">
        <v>50.54347826086957</v>
      </c>
      <c r="V29" s="26">
        <v>51.256281407035175</v>
      </c>
      <c r="W29" s="26">
        <v>45.595854922279791</v>
      </c>
      <c r="X29" s="26">
        <v>48.648648648648653</v>
      </c>
      <c r="Y29" s="27">
        <v>42.622950819672127</v>
      </c>
      <c r="Z29" s="72">
        <f t="shared" si="2"/>
        <v>54.511436823381018</v>
      </c>
      <c r="AA29" s="72">
        <f t="shared" si="3"/>
        <v>8.6701660369568554</v>
      </c>
    </row>
    <row r="30" spans="1:27" x14ac:dyDescent="0.2">
      <c r="A30" s="31" t="s">
        <v>23</v>
      </c>
      <c r="B30" s="32">
        <v>34.210526315789473</v>
      </c>
      <c r="C30" s="32">
        <v>41.860465116279073</v>
      </c>
      <c r="D30" s="32">
        <v>35</v>
      </c>
      <c r="E30" s="32">
        <v>31.25</v>
      </c>
      <c r="F30" s="32">
        <v>32.727272727272727</v>
      </c>
      <c r="G30" s="32">
        <v>15.09433962264151</v>
      </c>
      <c r="H30" s="32">
        <v>8.3333333333333321</v>
      </c>
      <c r="I30" s="32">
        <v>9.0909090909090917</v>
      </c>
      <c r="J30" s="32">
        <v>12.903225806451612</v>
      </c>
      <c r="K30" s="32">
        <v>9.375</v>
      </c>
      <c r="L30" s="32">
        <v>11.475409836065573</v>
      </c>
      <c r="M30" s="32">
        <v>12.903225806451612</v>
      </c>
      <c r="N30" s="32">
        <v>14.285714285714285</v>
      </c>
      <c r="O30" s="32">
        <v>22.388059701492537</v>
      </c>
      <c r="P30" s="32">
        <v>29.670329670329672</v>
      </c>
      <c r="Q30" s="32">
        <v>31.775700934579437</v>
      </c>
      <c r="R30" s="32">
        <v>36.274509803921568</v>
      </c>
      <c r="S30" s="33">
        <v>36.666666666666664</v>
      </c>
      <c r="T30" s="33">
        <v>38.888888888888893</v>
      </c>
      <c r="U30" s="33">
        <v>36.413043478260867</v>
      </c>
      <c r="V30" s="33">
        <v>26.633165829145728</v>
      </c>
      <c r="W30" s="33">
        <v>21.243523316062177</v>
      </c>
      <c r="X30" s="33">
        <v>20.54054054054054</v>
      </c>
      <c r="Y30" s="34">
        <v>15.573770491803279</v>
      </c>
      <c r="Z30" s="73">
        <f t="shared" si="2"/>
        <v>24.357400885941654</v>
      </c>
      <c r="AA30" s="73">
        <f t="shared" si="3"/>
        <v>11.049166191220156</v>
      </c>
    </row>
    <row r="31" spans="1:27" x14ac:dyDescent="0.2">
      <c r="A31" s="17" t="s">
        <v>126</v>
      </c>
      <c r="B31" s="35">
        <v>-4.4215239999999998</v>
      </c>
      <c r="C31" s="35">
        <v>0.32607989999999998</v>
      </c>
      <c r="D31" s="35">
        <v>0.38364799999999999</v>
      </c>
      <c r="E31" s="35">
        <v>1.0858620000000001</v>
      </c>
      <c r="F31" s="35">
        <v>0.49946489999999999</v>
      </c>
      <c r="G31" s="35">
        <v>-1.737779</v>
      </c>
      <c r="H31" s="35">
        <v>-9.3694839999999999</v>
      </c>
      <c r="I31" s="35">
        <v>-4.1531880000000001</v>
      </c>
      <c r="J31" s="35">
        <v>-5.7878189999999998</v>
      </c>
      <c r="K31" s="35">
        <v>-1.345135</v>
      </c>
      <c r="L31" s="35">
        <v>0.63839579999999996</v>
      </c>
      <c r="M31" s="35">
        <v>0.86781189999999997</v>
      </c>
      <c r="N31" s="35">
        <v>0.55315259999999999</v>
      </c>
      <c r="O31" s="35">
        <v>0.53134519999999996</v>
      </c>
      <c r="P31" s="36">
        <v>1.0821970000000001</v>
      </c>
      <c r="Q31" s="35">
        <v>0.87568270000000004</v>
      </c>
      <c r="R31" s="36">
        <v>1.486532</v>
      </c>
      <c r="S31" s="36">
        <v>1.158039</v>
      </c>
      <c r="T31" s="36">
        <v>0.51322860000000003</v>
      </c>
      <c r="U31" s="36">
        <v>0.77724490000000002</v>
      </c>
      <c r="V31" s="36">
        <v>-0.6348625</v>
      </c>
      <c r="W31" s="36">
        <v>-1.55044</v>
      </c>
      <c r="X31" s="36">
        <v>-2.6576040000000001</v>
      </c>
      <c r="Y31" s="40">
        <v>-2.4491329999999998</v>
      </c>
      <c r="Z31" s="53">
        <f t="shared" si="2"/>
        <v>-0.97201183333333308</v>
      </c>
      <c r="AA31" s="53">
        <f t="shared" si="3"/>
        <v>2.6856639473943211</v>
      </c>
    </row>
    <row r="32" spans="1:27" x14ac:dyDescent="0.2">
      <c r="A32" s="37" t="s">
        <v>24</v>
      </c>
      <c r="B32" s="25">
        <v>1.0822959999999999</v>
      </c>
      <c r="C32" s="25">
        <v>1.6327149999999999</v>
      </c>
      <c r="D32" s="25">
        <v>2.591119</v>
      </c>
      <c r="E32" s="25">
        <v>2.151386</v>
      </c>
      <c r="F32" s="25">
        <v>2.4053309999999999</v>
      </c>
      <c r="G32" s="25">
        <v>0.80559899999999995</v>
      </c>
      <c r="H32" s="25">
        <v>-0.53661859999999995</v>
      </c>
      <c r="I32" s="25">
        <v>0.1770313</v>
      </c>
      <c r="J32" s="25">
        <v>5.21883E-2</v>
      </c>
      <c r="K32" s="25">
        <v>0.54069529999999999</v>
      </c>
      <c r="L32" s="25">
        <v>1.212105</v>
      </c>
      <c r="M32" s="25">
        <v>1.5872740000000001</v>
      </c>
      <c r="N32" s="25">
        <v>1.4833099999999999</v>
      </c>
      <c r="O32" s="25">
        <v>1.775528</v>
      </c>
      <c r="P32" s="26">
        <v>2.1053890000000002</v>
      </c>
      <c r="Q32" s="25">
        <v>2.248764</v>
      </c>
      <c r="R32" s="26">
        <v>2.2751190000000001</v>
      </c>
      <c r="S32" s="26">
        <v>2.393939</v>
      </c>
      <c r="T32" s="26">
        <v>2.2795190000000001</v>
      </c>
      <c r="U32" s="26">
        <v>2.4865710000000001</v>
      </c>
      <c r="V32" s="26">
        <v>1.1409180000000001</v>
      </c>
      <c r="W32" s="26">
        <v>0.55560310000000002</v>
      </c>
      <c r="X32" s="26">
        <v>0.48481099999999999</v>
      </c>
      <c r="Y32" s="27">
        <v>5.12226E-2</v>
      </c>
      <c r="Z32" s="72">
        <f t="shared" si="2"/>
        <v>1.3742422916666668</v>
      </c>
      <c r="AA32" s="72">
        <f t="shared" si="3"/>
        <v>0.92944147575865832</v>
      </c>
    </row>
    <row r="33" spans="1:28" x14ac:dyDescent="0.2">
      <c r="A33" s="37" t="s">
        <v>25</v>
      </c>
      <c r="B33" s="25">
        <v>2.811337</v>
      </c>
      <c r="C33" s="25">
        <v>4.573963</v>
      </c>
      <c r="D33" s="25">
        <v>4.0760519999999998</v>
      </c>
      <c r="E33" s="25">
        <v>3.2437860000000001</v>
      </c>
      <c r="F33" s="25">
        <v>3.656479</v>
      </c>
      <c r="G33" s="25">
        <v>2.5073509999999999</v>
      </c>
      <c r="H33" s="25">
        <v>1.856779</v>
      </c>
      <c r="I33" s="25">
        <v>1.611691</v>
      </c>
      <c r="J33" s="25">
        <v>2.050535</v>
      </c>
      <c r="K33" s="25">
        <v>1.4553119999999999</v>
      </c>
      <c r="L33" s="25">
        <v>1.88259</v>
      </c>
      <c r="M33" s="25">
        <v>2.3660269999999999</v>
      </c>
      <c r="N33" s="25">
        <v>2.534491</v>
      </c>
      <c r="O33" s="25">
        <v>2.9801319999999998</v>
      </c>
      <c r="P33" s="26">
        <v>3.7526510000000002</v>
      </c>
      <c r="Q33" s="25">
        <v>3.5883889999999998</v>
      </c>
      <c r="R33" s="26">
        <v>3.786448</v>
      </c>
      <c r="S33" s="26">
        <v>4.2427549999999998</v>
      </c>
      <c r="T33" s="26">
        <v>4.0674039999999998</v>
      </c>
      <c r="U33" s="26">
        <v>3.9939529999999999</v>
      </c>
      <c r="V33" s="26">
        <v>3.1123240000000001</v>
      </c>
      <c r="W33" s="26">
        <v>2.4620489999999999</v>
      </c>
      <c r="X33" s="26">
        <v>2.2221039999999999</v>
      </c>
      <c r="Y33" s="27">
        <v>1.470318</v>
      </c>
      <c r="Z33" s="72">
        <f t="shared" si="2"/>
        <v>2.9293716666666665</v>
      </c>
      <c r="AA33" s="72">
        <f t="shared" si="3"/>
        <v>0.95834362568810083</v>
      </c>
    </row>
    <row r="34" spans="1:28" x14ac:dyDescent="0.2">
      <c r="A34" s="37" t="s">
        <v>26</v>
      </c>
      <c r="B34" s="25">
        <v>5.9948490000000003</v>
      </c>
      <c r="C34" s="25">
        <v>6.4765259999999998</v>
      </c>
      <c r="D34" s="25">
        <v>6.5980150000000002</v>
      </c>
      <c r="E34" s="25">
        <v>5.4536439999999997</v>
      </c>
      <c r="F34" s="25">
        <v>5.5952979999999997</v>
      </c>
      <c r="G34" s="25">
        <v>3.933843</v>
      </c>
      <c r="H34" s="25">
        <v>2.8799869999999999</v>
      </c>
      <c r="I34" s="25">
        <v>3.140215</v>
      </c>
      <c r="J34" s="25">
        <v>3.657</v>
      </c>
      <c r="K34" s="25">
        <v>3.0146199999999999</v>
      </c>
      <c r="L34" s="25">
        <v>3.3263029999999998</v>
      </c>
      <c r="M34" s="25">
        <v>3.5367760000000001</v>
      </c>
      <c r="N34" s="25">
        <v>3.9312040000000001</v>
      </c>
      <c r="O34" s="25">
        <v>4.6524320000000001</v>
      </c>
      <c r="P34" s="26">
        <v>5.7745059999999997</v>
      </c>
      <c r="Q34" s="25">
        <v>6.1193790000000003</v>
      </c>
      <c r="R34" s="26">
        <v>6.4685290000000002</v>
      </c>
      <c r="S34" s="26">
        <v>6.9001859999999997</v>
      </c>
      <c r="T34" s="26">
        <v>6.0058069999999999</v>
      </c>
      <c r="U34" s="26">
        <v>5.9388519999999998</v>
      </c>
      <c r="V34" s="26">
        <v>5.101375</v>
      </c>
      <c r="W34" s="26">
        <v>4.5271429999999997</v>
      </c>
      <c r="X34" s="26">
        <v>4.4076029999999999</v>
      </c>
      <c r="Y34" s="27">
        <v>4.1988519999999996</v>
      </c>
      <c r="Z34" s="72">
        <f t="shared" si="2"/>
        <v>4.901372666666667</v>
      </c>
      <c r="AA34" s="72">
        <f t="shared" si="3"/>
        <v>1.2825052242902879</v>
      </c>
    </row>
    <row r="35" spans="1:28" x14ac:dyDescent="0.2">
      <c r="A35" s="31" t="s">
        <v>127</v>
      </c>
      <c r="B35" s="38">
        <v>7.9327730000000001</v>
      </c>
      <c r="C35" s="38">
        <v>10.18553</v>
      </c>
      <c r="D35" s="38">
        <v>8.3405900000000006</v>
      </c>
      <c r="E35" s="38">
        <v>8.9715889999999998</v>
      </c>
      <c r="F35" s="38">
        <v>6.8741320000000004</v>
      </c>
      <c r="G35" s="38">
        <v>5.6393719999999998</v>
      </c>
      <c r="H35" s="38">
        <v>4.6609429999999996</v>
      </c>
      <c r="I35" s="38">
        <v>4.5708279999999997</v>
      </c>
      <c r="J35" s="38">
        <v>5.7704680000000002</v>
      </c>
      <c r="K35" s="38">
        <v>4.9541969999999997</v>
      </c>
      <c r="L35" s="38">
        <v>5.4920790000000004</v>
      </c>
      <c r="M35" s="38">
        <v>5.3929549999999997</v>
      </c>
      <c r="N35" s="38">
        <v>6.2196129999999998</v>
      </c>
      <c r="O35" s="38">
        <v>8.586411</v>
      </c>
      <c r="P35" s="39">
        <v>10.61332</v>
      </c>
      <c r="Q35" s="38">
        <v>11.452220000000001</v>
      </c>
      <c r="R35" s="39">
        <v>10.317600000000001</v>
      </c>
      <c r="S35" s="39">
        <v>12.484489999999999</v>
      </c>
      <c r="T35" s="39">
        <v>9.5052129999999995</v>
      </c>
      <c r="U35" s="39">
        <v>9.5615900000000007</v>
      </c>
      <c r="V35" s="39">
        <v>7.3501640000000004</v>
      </c>
      <c r="W35" s="39">
        <v>8.0676369999999995</v>
      </c>
      <c r="X35" s="39">
        <v>7.9887860000000002</v>
      </c>
      <c r="Y35" s="41">
        <v>6.4314629999999999</v>
      </c>
      <c r="Z35" s="74">
        <f t="shared" si="2"/>
        <v>7.8068317916666672</v>
      </c>
      <c r="AA35" s="74">
        <f t="shared" si="3"/>
        <v>2.2589207117272854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-10.27061</v>
      </c>
      <c r="C40" s="25">
        <v>-8.7768870000000003</v>
      </c>
      <c r="D40" s="25">
        <v>-16.2212</v>
      </c>
      <c r="E40" s="25">
        <v>-9.6403079999999992</v>
      </c>
      <c r="F40" s="25">
        <v>-11.4704</v>
      </c>
      <c r="G40" s="25">
        <v>-36.040959999999998</v>
      </c>
      <c r="H40" s="25">
        <v>-42.904409999999999</v>
      </c>
      <c r="I40" s="25">
        <v>-26.22167</v>
      </c>
      <c r="J40" s="25">
        <v>-9.0073620000000005</v>
      </c>
      <c r="K40" s="25">
        <v>-4.2673290000000001</v>
      </c>
      <c r="L40" s="25">
        <v>0.96253409999999995</v>
      </c>
      <c r="M40" s="25">
        <v>-0.41523359999999998</v>
      </c>
      <c r="N40" s="25">
        <v>0.19809650000000001</v>
      </c>
      <c r="O40" s="25">
        <v>-0.42321029999999998</v>
      </c>
      <c r="P40" s="25">
        <v>1.2628330000000001</v>
      </c>
      <c r="Q40" s="25">
        <v>1.167888</v>
      </c>
      <c r="R40" s="25">
        <v>0.53401880000000002</v>
      </c>
      <c r="S40" s="25">
        <v>-0.87129500000000004</v>
      </c>
      <c r="T40" s="18">
        <v>0.54096080000000002</v>
      </c>
      <c r="U40" s="18">
        <v>-4.542084</v>
      </c>
      <c r="V40" s="18">
        <v>-5.3530620000000004</v>
      </c>
      <c r="W40" s="18">
        <v>-16.938040000000001</v>
      </c>
      <c r="X40" s="20">
        <v>-12.350490000000001</v>
      </c>
      <c r="Z40" s="75">
        <f>AVERAGE(A40:X40)</f>
        <v>-9.1760095521739107</v>
      </c>
      <c r="AA40" s="71">
        <f>STDEV(A40:X40)</f>
        <v>11.974518400413739</v>
      </c>
      <c r="AB40" s="47"/>
    </row>
    <row r="41" spans="1:28" x14ac:dyDescent="0.2">
      <c r="A41" s="48" t="s">
        <v>118</v>
      </c>
      <c r="B41" s="28">
        <v>1.1196489999999999</v>
      </c>
      <c r="C41" s="28">
        <v>-0.3421746</v>
      </c>
      <c r="D41" s="28">
        <v>-8.3238719999999997</v>
      </c>
      <c r="E41" s="28">
        <v>1.80809</v>
      </c>
      <c r="F41" s="28">
        <v>-0.34092860000000003</v>
      </c>
      <c r="G41" s="28">
        <v>-14.5124</v>
      </c>
      <c r="H41" s="28">
        <v>-16.191050000000001</v>
      </c>
      <c r="I41" s="28">
        <v>-11.31095</v>
      </c>
      <c r="J41" s="28">
        <v>-4.627319</v>
      </c>
      <c r="K41" s="28">
        <v>-0.79621929999999996</v>
      </c>
      <c r="L41" s="28">
        <v>1.847828</v>
      </c>
      <c r="M41" s="28">
        <v>1.0042279999999999</v>
      </c>
      <c r="N41" s="28">
        <v>1.291944</v>
      </c>
      <c r="O41" s="28">
        <v>2.104806</v>
      </c>
      <c r="P41" s="28">
        <v>2.222664</v>
      </c>
      <c r="Q41" s="28">
        <v>2.1866650000000001</v>
      </c>
      <c r="R41" s="28">
        <v>2.3921899999999998</v>
      </c>
      <c r="S41" s="28">
        <v>1.2874779999999999</v>
      </c>
      <c r="T41" s="25">
        <v>1.6530929999999999</v>
      </c>
      <c r="U41" s="25">
        <v>-0.35440189999999999</v>
      </c>
      <c r="V41" s="25">
        <v>-0.21186940000000001</v>
      </c>
      <c r="W41" s="25">
        <v>-6.6043380000000003</v>
      </c>
      <c r="X41" s="27">
        <v>-4.9253210000000003</v>
      </c>
      <c r="Z41" s="76">
        <f>AVERAGE(A41:X41)</f>
        <v>-2.1574873391304346</v>
      </c>
      <c r="AA41" s="77">
        <f>STDEV(A41:X41)</f>
        <v>5.5927331977429491</v>
      </c>
    </row>
    <row r="42" spans="1:28" x14ac:dyDescent="0.2">
      <c r="A42" s="49" t="s">
        <v>119</v>
      </c>
      <c r="B42" s="32">
        <v>2.3234309999999998</v>
      </c>
      <c r="C42" s="32">
        <v>3.719338</v>
      </c>
      <c r="D42" s="32">
        <v>3.22634</v>
      </c>
      <c r="E42" s="32">
        <v>3.395734</v>
      </c>
      <c r="F42" s="32">
        <v>2.8723139999999998</v>
      </c>
      <c r="G42" s="32">
        <v>-2.1641089999999998</v>
      </c>
      <c r="H42" s="32">
        <v>-3.9998040000000001</v>
      </c>
      <c r="I42" s="32">
        <v>-1.602665</v>
      </c>
      <c r="J42" s="32">
        <v>-0.35282590000000003</v>
      </c>
      <c r="K42" s="32">
        <v>1.5022219999999999</v>
      </c>
      <c r="L42" s="32">
        <v>2.750696</v>
      </c>
      <c r="M42" s="32">
        <v>2.345383</v>
      </c>
      <c r="N42" s="32">
        <v>2.7676430000000001</v>
      </c>
      <c r="O42" s="32">
        <v>3.6002969999999999</v>
      </c>
      <c r="P42" s="32">
        <v>3.7190859999999999</v>
      </c>
      <c r="Q42" s="32">
        <v>3.6212049999999998</v>
      </c>
      <c r="R42" s="32">
        <v>3.727986</v>
      </c>
      <c r="S42" s="32">
        <v>3.0762999999999998</v>
      </c>
      <c r="T42" s="32">
        <v>3.1426940000000001</v>
      </c>
      <c r="U42" s="32">
        <v>1.724359</v>
      </c>
      <c r="V42" s="32">
        <v>1.7987820000000001</v>
      </c>
      <c r="W42" s="32">
        <v>-8.9997199999999999E-2</v>
      </c>
      <c r="X42" s="34">
        <v>-1.4144030000000001</v>
      </c>
      <c r="Z42" s="78">
        <f>AVERAGE(A42:X42)</f>
        <v>1.7256524304347831</v>
      </c>
      <c r="AA42" s="73">
        <f>STDEV(A42:X42)</f>
        <v>2.222326441265035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-4.7265129249999998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-0.57206303750000009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13.513513513513514</v>
      </c>
      <c r="C50" s="20">
        <v>11.475409836065573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4.8648648648648649</v>
      </c>
      <c r="C51" s="63">
        <v>6.557377049180328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MIN(B40:X40)</f>
        <v>-42.904409999999999</v>
      </c>
      <c r="F54" s="3"/>
      <c r="G54" s="103" t="s">
        <v>79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+W40</f>
        <v>-16.938040000000001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MIN(B41:X41)</f>
        <v>-16.191050000000001</v>
      </c>
      <c r="F55" s="3"/>
      <c r="G55" s="104" t="s">
        <v>79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+W41</f>
        <v>-6.6043380000000003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MIN(B42:X42)</f>
        <v>-3.9998040000000001</v>
      </c>
      <c r="F56" s="64"/>
      <c r="G56" s="105" t="s">
        <v>79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+W42</f>
        <v>-8.9997199999999999E-2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84.210526315789465</v>
      </c>
      <c r="C60" s="18">
        <v>83.720930232558146</v>
      </c>
      <c r="D60" s="18">
        <v>87.5</v>
      </c>
      <c r="E60" s="18">
        <v>93.75</v>
      </c>
      <c r="F60" s="18">
        <v>90.909090909090907</v>
      </c>
      <c r="G60" s="18">
        <v>88.679245283018872</v>
      </c>
      <c r="H60" s="18">
        <v>87.5</v>
      </c>
      <c r="I60" s="18">
        <v>87.272727272727266</v>
      </c>
      <c r="J60" s="18">
        <v>88.709677419354833</v>
      </c>
      <c r="K60" s="18">
        <v>90.625</v>
      </c>
      <c r="L60" s="18">
        <v>88.52459016393442</v>
      </c>
      <c r="M60" s="18">
        <v>87.096774193548384</v>
      </c>
      <c r="N60" s="18">
        <v>90</v>
      </c>
      <c r="O60" s="18">
        <v>89.552238805970148</v>
      </c>
      <c r="P60" s="19">
        <v>84.615384615384613</v>
      </c>
      <c r="Q60" s="18">
        <v>86.915887850467286</v>
      </c>
      <c r="R60" s="19">
        <v>87.254901960784309</v>
      </c>
      <c r="S60" s="19">
        <v>86.666666666666671</v>
      </c>
      <c r="T60" s="19">
        <v>89.506172839506178</v>
      </c>
      <c r="U60" s="19">
        <v>91.304347826086953</v>
      </c>
      <c r="V60" s="19">
        <v>94.9748743718593</v>
      </c>
      <c r="W60" s="19">
        <v>92.746113989637308</v>
      </c>
      <c r="X60" s="19">
        <v>89.72972972972974</v>
      </c>
      <c r="Y60" s="20">
        <v>92.622950819672127</v>
      </c>
      <c r="Z60" s="71">
        <f>AVERAGE(B60:Y60)</f>
        <v>88.932826302741134</v>
      </c>
      <c r="AA60" s="71">
        <f>STDEV(B60:Y60)</f>
        <v>2.8996714579631107</v>
      </c>
    </row>
    <row r="61" spans="1:27" x14ac:dyDescent="0.2">
      <c r="A61" s="60" t="s">
        <v>68</v>
      </c>
      <c r="B61" s="61">
        <v>23.684210526315788</v>
      </c>
      <c r="C61" s="61">
        <v>16.279069767441861</v>
      </c>
      <c r="D61" s="61">
        <v>22.5</v>
      </c>
      <c r="E61" s="61">
        <v>25</v>
      </c>
      <c r="F61" s="61">
        <v>23.636363636363637</v>
      </c>
      <c r="G61" s="61">
        <v>32.075471698113205</v>
      </c>
      <c r="H61" s="61">
        <v>41.666666666666671</v>
      </c>
      <c r="I61" s="61">
        <v>36.363636363636367</v>
      </c>
      <c r="J61" s="61">
        <v>38.70967741935484</v>
      </c>
      <c r="K61" s="61">
        <v>29.6875</v>
      </c>
      <c r="L61" s="61">
        <v>27.868852459016392</v>
      </c>
      <c r="M61" s="61">
        <v>30.64516129032258</v>
      </c>
      <c r="N61" s="61">
        <v>40</v>
      </c>
      <c r="O61" s="61">
        <v>46.268656716417908</v>
      </c>
      <c r="P61" s="62">
        <v>40.659340659340657</v>
      </c>
      <c r="Q61" s="61">
        <v>44.859813084112147</v>
      </c>
      <c r="R61" s="62">
        <v>44.117647058823529</v>
      </c>
      <c r="S61" s="62">
        <v>40</v>
      </c>
      <c r="T61" s="62">
        <v>43.209876543209873</v>
      </c>
      <c r="U61" s="62">
        <v>48.913043478260867</v>
      </c>
      <c r="V61" s="62">
        <v>54.2713567839196</v>
      </c>
      <c r="W61" s="62">
        <v>51.295336787564771</v>
      </c>
      <c r="X61" s="62">
        <v>47.567567567567572</v>
      </c>
      <c r="Y61" s="63">
        <v>55.737704918032783</v>
      </c>
      <c r="Z61" s="77">
        <f>AVERAGE(B61:Y61)</f>
        <v>37.709039726020045</v>
      </c>
      <c r="AA61" s="77">
        <f>STDEV(B61:Y61)</f>
        <v>10.894115827343759</v>
      </c>
    </row>
    <row r="62" spans="1:27" x14ac:dyDescent="0.2">
      <c r="A62" s="31" t="s">
        <v>69</v>
      </c>
      <c r="B62" s="32">
        <v>5.2631578947368416</v>
      </c>
      <c r="C62" s="32">
        <v>0</v>
      </c>
      <c r="D62" s="32">
        <v>5</v>
      </c>
      <c r="E62" s="32">
        <v>6.25</v>
      </c>
      <c r="F62" s="32">
        <v>5.4545454545454541</v>
      </c>
      <c r="G62" s="32">
        <v>5.6603773584905666</v>
      </c>
      <c r="H62" s="32">
        <v>8.3333333333333321</v>
      </c>
      <c r="I62" s="32">
        <v>10.909090909090908</v>
      </c>
      <c r="J62" s="32">
        <v>9.67741935483871</v>
      </c>
      <c r="K62" s="32">
        <v>3.125</v>
      </c>
      <c r="L62" s="32">
        <v>3.278688524590164</v>
      </c>
      <c r="M62" s="32">
        <v>0</v>
      </c>
      <c r="N62" s="32">
        <v>2.8571428571428572</v>
      </c>
      <c r="O62" s="32">
        <v>2.9850746268656714</v>
      </c>
      <c r="P62" s="33">
        <v>3.296703296703297</v>
      </c>
      <c r="Q62" s="32">
        <v>2.8037383177570092</v>
      </c>
      <c r="R62" s="33">
        <v>0.98039215686274506</v>
      </c>
      <c r="S62" s="33">
        <v>4.1666666666666661</v>
      </c>
      <c r="T62" s="33">
        <v>6.7901234567901234</v>
      </c>
      <c r="U62" s="33">
        <v>5.9782608695652177</v>
      </c>
      <c r="V62" s="33">
        <v>9.5477386934673358</v>
      </c>
      <c r="W62" s="33">
        <v>10.362694300518134</v>
      </c>
      <c r="X62" s="33">
        <v>10.810810810810811</v>
      </c>
      <c r="Y62" s="34">
        <v>9.8360655737704921</v>
      </c>
      <c r="Z62" s="73">
        <f>AVERAGE(B62:Y62)</f>
        <v>5.5569593523560981</v>
      </c>
      <c r="AA62" s="73">
        <f>STDEV(B62:Y62)</f>
        <v>3.382808667256854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89</v>
      </c>
      <c r="C3" s="87"/>
      <c r="D3" s="88"/>
      <c r="E3" s="3"/>
      <c r="F3" s="5" t="s">
        <v>1</v>
      </c>
      <c r="G3" s="5"/>
      <c r="H3" s="101" t="s">
        <v>82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384</v>
      </c>
      <c r="C8" s="70">
        <v>385</v>
      </c>
      <c r="D8" s="70">
        <v>399</v>
      </c>
      <c r="E8" s="70">
        <v>420</v>
      </c>
      <c r="F8" s="70">
        <v>439</v>
      </c>
      <c r="G8" s="70">
        <v>1562</v>
      </c>
      <c r="H8" s="70">
        <v>6525</v>
      </c>
      <c r="I8" s="70">
        <v>10412</v>
      </c>
      <c r="J8" s="70">
        <v>26979</v>
      </c>
      <c r="K8" s="70">
        <v>33921</v>
      </c>
      <c r="L8" s="70">
        <v>41733</v>
      </c>
      <c r="M8" s="70">
        <v>45690</v>
      </c>
      <c r="N8" s="70">
        <v>57373</v>
      </c>
      <c r="O8" s="70">
        <v>63996</v>
      </c>
      <c r="P8" s="70">
        <v>71222</v>
      </c>
      <c r="Q8" s="70">
        <v>83258</v>
      </c>
      <c r="R8" s="70">
        <v>96731</v>
      </c>
      <c r="S8" s="70">
        <v>106302</v>
      </c>
      <c r="T8" s="68">
        <v>116055</v>
      </c>
      <c r="U8" s="68">
        <v>110151</v>
      </c>
      <c r="V8" s="68">
        <v>113722</v>
      </c>
      <c r="W8" s="68">
        <v>94027</v>
      </c>
      <c r="X8" s="68">
        <v>116133</v>
      </c>
      <c r="Y8" s="67">
        <v>49811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7.8125</v>
      </c>
      <c r="C12" s="18">
        <v>8.0519480519480524</v>
      </c>
      <c r="D12" s="18">
        <v>7.7694235588972429</v>
      </c>
      <c r="E12" s="18">
        <v>7.3809523809523814</v>
      </c>
      <c r="F12" s="18">
        <v>8.6560364464692476</v>
      </c>
      <c r="G12" s="18">
        <v>19.142125480153648</v>
      </c>
      <c r="H12" s="18">
        <v>24.260536398467433</v>
      </c>
      <c r="I12" s="18">
        <v>24.788705339992319</v>
      </c>
      <c r="J12" s="18">
        <v>24.696986545090628</v>
      </c>
      <c r="K12" s="18">
        <v>25.89546298752985</v>
      </c>
      <c r="L12" s="18">
        <v>24.93230776603647</v>
      </c>
      <c r="M12" s="18">
        <v>24.232873714160647</v>
      </c>
      <c r="N12" s="18">
        <v>21.039513359942831</v>
      </c>
      <c r="O12" s="18">
        <v>20.913807112944561</v>
      </c>
      <c r="P12" s="18">
        <v>21.385246131813204</v>
      </c>
      <c r="Q12" s="18">
        <v>22.884287395805806</v>
      </c>
      <c r="R12" s="18">
        <v>23.41131591733777</v>
      </c>
      <c r="S12" s="19">
        <v>23.899832552538992</v>
      </c>
      <c r="T12" s="19">
        <v>24.583171772004654</v>
      </c>
      <c r="U12" s="19">
        <v>25.342484407767518</v>
      </c>
      <c r="V12" s="19">
        <v>24.711137686639347</v>
      </c>
      <c r="W12" s="19">
        <v>23.177385219139182</v>
      </c>
      <c r="X12" s="19">
        <v>24.108565179578587</v>
      </c>
      <c r="Y12" s="20">
        <v>22.940715906125153</v>
      </c>
      <c r="Z12" s="71">
        <f t="shared" ref="Z12:Z22" si="0">AVERAGE(B12:Y12)</f>
        <v>20.250721721305649</v>
      </c>
      <c r="AA12" s="71">
        <f t="shared" ref="AA12:AA22" si="1">STDEV(B12:Y12)</f>
        <v>6.6415814743778272</v>
      </c>
    </row>
    <row r="13" spans="1:27" x14ac:dyDescent="0.2">
      <c r="A13" s="21" t="s">
        <v>11</v>
      </c>
      <c r="B13" s="22">
        <v>4.6875</v>
      </c>
      <c r="C13" s="22">
        <v>2.5974025974025974</v>
      </c>
      <c r="D13" s="22">
        <v>4.5112781954887211</v>
      </c>
      <c r="E13" s="22">
        <v>4.0476190476190474</v>
      </c>
      <c r="F13" s="22">
        <v>5.9225512528473807</v>
      </c>
      <c r="G13" s="22">
        <v>6.6581306017925739</v>
      </c>
      <c r="H13" s="22">
        <v>7.5555555555555554</v>
      </c>
      <c r="I13" s="22">
        <v>7.6162120630042258</v>
      </c>
      <c r="J13" s="22">
        <v>8.1544905296712251</v>
      </c>
      <c r="K13" s="22">
        <v>8.3871348132425343</v>
      </c>
      <c r="L13" s="22">
        <v>8.6909639853353475</v>
      </c>
      <c r="M13" s="22">
        <v>9.0763843291748749</v>
      </c>
      <c r="N13" s="22">
        <v>9.3301727293326131</v>
      </c>
      <c r="O13" s="22">
        <v>9.3599599974998426</v>
      </c>
      <c r="P13" s="22">
        <v>9.1067366824857476</v>
      </c>
      <c r="Q13" s="22">
        <v>9.0249585625405366</v>
      </c>
      <c r="R13" s="22">
        <v>8.8430802948382627</v>
      </c>
      <c r="S13" s="23">
        <v>8.7223194295497724</v>
      </c>
      <c r="T13" s="23">
        <v>8.7355133341949944</v>
      </c>
      <c r="U13" s="23">
        <v>8.4257065301268259</v>
      </c>
      <c r="V13" s="23">
        <v>8.3879988041012297</v>
      </c>
      <c r="W13" s="23">
        <v>8.1285162772395161</v>
      </c>
      <c r="X13" s="23">
        <v>7.5999070031773917</v>
      </c>
      <c r="Y13" s="24">
        <v>7.1570536628455557</v>
      </c>
      <c r="Z13" s="72">
        <f t="shared" si="0"/>
        <v>7.5302977616277644</v>
      </c>
      <c r="AA13" s="72">
        <f t="shared" si="1"/>
        <v>1.8628638100991732</v>
      </c>
    </row>
    <row r="14" spans="1:27" x14ac:dyDescent="0.2">
      <c r="A14" s="21" t="s">
        <v>12</v>
      </c>
      <c r="B14" s="22">
        <v>5.2083333333333339</v>
      </c>
      <c r="C14" s="22">
        <v>4.1558441558441555</v>
      </c>
      <c r="D14" s="22">
        <v>4.7619047619047619</v>
      </c>
      <c r="E14" s="22">
        <v>6.1904761904761907</v>
      </c>
      <c r="F14" s="22">
        <v>4.3280182232346238</v>
      </c>
      <c r="G14" s="22">
        <v>5.5057618437900127</v>
      </c>
      <c r="H14" s="22">
        <v>6.6513409961685825</v>
      </c>
      <c r="I14" s="22">
        <v>7.4337303111794082</v>
      </c>
      <c r="J14" s="22">
        <v>8.1581971162756215</v>
      </c>
      <c r="K14" s="22">
        <v>8.3989269184281117</v>
      </c>
      <c r="L14" s="22">
        <v>8.4920806076725857</v>
      </c>
      <c r="M14" s="22">
        <v>8.6605384110308599</v>
      </c>
      <c r="N14" s="22">
        <v>8.8037927248008643</v>
      </c>
      <c r="O14" s="22">
        <v>8.8552409525595337</v>
      </c>
      <c r="P14" s="22">
        <v>8.9143803880823338</v>
      </c>
      <c r="Q14" s="22">
        <v>8.5277090489802774</v>
      </c>
      <c r="R14" s="22">
        <v>8.2827635401267425</v>
      </c>
      <c r="S14" s="23">
        <v>7.9885608925514102</v>
      </c>
      <c r="T14" s="23">
        <v>8.0573865839472667</v>
      </c>
      <c r="U14" s="23">
        <v>7.8946173888571138</v>
      </c>
      <c r="V14" s="23">
        <v>7.6361653857652865</v>
      </c>
      <c r="W14" s="23">
        <v>7.5988811724291967</v>
      </c>
      <c r="X14" s="23">
        <v>7.033315250617826</v>
      </c>
      <c r="Y14" s="24">
        <v>6.6993234426130766</v>
      </c>
      <c r="Z14" s="72">
        <f t="shared" si="0"/>
        <v>7.2598870683612153</v>
      </c>
      <c r="AA14" s="72">
        <f t="shared" si="1"/>
        <v>1.4948765578854883</v>
      </c>
    </row>
    <row r="15" spans="1:27" x14ac:dyDescent="0.2">
      <c r="A15" s="21" t="s">
        <v>13</v>
      </c>
      <c r="B15" s="25">
        <v>15.885416666666666</v>
      </c>
      <c r="C15" s="25">
        <v>18.961038961038962</v>
      </c>
      <c r="D15" s="25">
        <v>15.789473684210526</v>
      </c>
      <c r="E15" s="25">
        <v>16.428571428571427</v>
      </c>
      <c r="F15" s="25">
        <v>15.489749430523919</v>
      </c>
      <c r="G15" s="25">
        <v>17.541613316261202</v>
      </c>
      <c r="H15" s="25">
        <v>17.915708812260537</v>
      </c>
      <c r="I15" s="25">
        <v>18.670764502497121</v>
      </c>
      <c r="J15" s="25">
        <v>18.970310241298787</v>
      </c>
      <c r="K15" s="25">
        <v>18.982341322484597</v>
      </c>
      <c r="L15" s="25">
        <v>19.126350849447679</v>
      </c>
      <c r="M15" s="25">
        <v>19.433136353687896</v>
      </c>
      <c r="N15" s="25">
        <v>20.570651700277136</v>
      </c>
      <c r="O15" s="25">
        <v>20.457528595537223</v>
      </c>
      <c r="P15" s="25">
        <v>20.277442363314709</v>
      </c>
      <c r="Q15" s="25">
        <v>19.589709097023707</v>
      </c>
      <c r="R15" s="25">
        <v>19.106594576712741</v>
      </c>
      <c r="S15" s="26">
        <v>18.834076499031063</v>
      </c>
      <c r="T15" s="26">
        <v>18.211192968850977</v>
      </c>
      <c r="U15" s="26">
        <v>17.845502991348241</v>
      </c>
      <c r="V15" s="26">
        <v>17.6570936142523</v>
      </c>
      <c r="W15" s="26">
        <v>17.663011688132134</v>
      </c>
      <c r="X15" s="26">
        <v>16.673124779347816</v>
      </c>
      <c r="Y15" s="27">
        <v>16.345787075144045</v>
      </c>
      <c r="Z15" s="72">
        <f t="shared" si="0"/>
        <v>18.184424646580055</v>
      </c>
      <c r="AA15" s="72">
        <f t="shared" si="1"/>
        <v>1.4921622725327277</v>
      </c>
    </row>
    <row r="16" spans="1:27" x14ac:dyDescent="0.2">
      <c r="A16" s="21" t="s">
        <v>14</v>
      </c>
      <c r="B16" s="28">
        <v>30.46875</v>
      </c>
      <c r="C16" s="28">
        <v>27.27272727272727</v>
      </c>
      <c r="D16" s="28">
        <v>30.576441102756892</v>
      </c>
      <c r="E16" s="28">
        <v>26.904761904761905</v>
      </c>
      <c r="F16" s="28">
        <v>30.296127562642365</v>
      </c>
      <c r="G16" s="28">
        <v>24.583866837387962</v>
      </c>
      <c r="H16" s="28">
        <v>20.643678160919539</v>
      </c>
      <c r="I16" s="28">
        <v>20.217057241644255</v>
      </c>
      <c r="J16" s="28">
        <v>19.90807665221098</v>
      </c>
      <c r="K16" s="28">
        <v>19.383272898794257</v>
      </c>
      <c r="L16" s="28">
        <v>19.62715357151415</v>
      </c>
      <c r="M16" s="28">
        <v>19.490041584591815</v>
      </c>
      <c r="N16" s="28">
        <v>21.307932302651071</v>
      </c>
      <c r="O16" s="28">
        <v>21.473217076067254</v>
      </c>
      <c r="P16" s="28">
        <v>21.251860380219593</v>
      </c>
      <c r="Q16" s="28">
        <v>20.330779024237909</v>
      </c>
      <c r="R16" s="28">
        <v>20.173470759115485</v>
      </c>
      <c r="S16" s="29">
        <v>19.978927959963126</v>
      </c>
      <c r="T16" s="29">
        <v>19.441644048080651</v>
      </c>
      <c r="U16" s="29">
        <v>19.076540385470853</v>
      </c>
      <c r="V16" s="29">
        <v>19.079861416436572</v>
      </c>
      <c r="W16" s="29">
        <v>19.464621863932699</v>
      </c>
      <c r="X16" s="29">
        <v>18.955852341711658</v>
      </c>
      <c r="Y16" s="30">
        <v>19.331071450081307</v>
      </c>
      <c r="Z16" s="72">
        <f t="shared" si="0"/>
        <v>22.051572241579986</v>
      </c>
      <c r="AA16" s="72">
        <f t="shared" si="1"/>
        <v>3.9491575654318622</v>
      </c>
    </row>
    <row r="17" spans="1:27" x14ac:dyDescent="0.2">
      <c r="A17" s="31" t="s">
        <v>15</v>
      </c>
      <c r="B17" s="32">
        <v>35.9375</v>
      </c>
      <c r="C17" s="32">
        <v>38.961038961038966</v>
      </c>
      <c r="D17" s="32">
        <v>36.591478696741852</v>
      </c>
      <c r="E17" s="32">
        <v>39.047619047619051</v>
      </c>
      <c r="F17" s="32">
        <v>35.307517084282459</v>
      </c>
      <c r="G17" s="32">
        <v>26.568501920614594</v>
      </c>
      <c r="H17" s="32">
        <v>22.973180076628353</v>
      </c>
      <c r="I17" s="32">
        <v>21.273530541682671</v>
      </c>
      <c r="J17" s="32">
        <v>20.111938915452761</v>
      </c>
      <c r="K17" s="32">
        <v>18.95286105952065</v>
      </c>
      <c r="L17" s="32">
        <v>19.131143219993771</v>
      </c>
      <c r="M17" s="32">
        <v>19.107025607353904</v>
      </c>
      <c r="N17" s="32">
        <v>18.947937182995485</v>
      </c>
      <c r="O17" s="32">
        <v>18.940246265391586</v>
      </c>
      <c r="P17" s="32">
        <v>19.064334054084412</v>
      </c>
      <c r="Q17" s="32">
        <v>19.642556871411756</v>
      </c>
      <c r="R17" s="32">
        <v>20.182774911868997</v>
      </c>
      <c r="S17" s="33">
        <v>20.576282666365636</v>
      </c>
      <c r="T17" s="33">
        <v>20.971091292921461</v>
      </c>
      <c r="U17" s="33">
        <v>21.415148296429447</v>
      </c>
      <c r="V17" s="33">
        <v>22.52774309280526</v>
      </c>
      <c r="W17" s="33">
        <v>23.967583779127271</v>
      </c>
      <c r="X17" s="33">
        <v>25.629235445566721</v>
      </c>
      <c r="Y17" s="34">
        <v>27.526048463190861</v>
      </c>
      <c r="Z17" s="73">
        <f t="shared" si="0"/>
        <v>24.723096560545319</v>
      </c>
      <c r="AA17" s="73">
        <f t="shared" si="1"/>
        <v>6.990129755721795</v>
      </c>
    </row>
    <row r="18" spans="1:27" x14ac:dyDescent="0.2">
      <c r="A18" s="17" t="s">
        <v>124</v>
      </c>
      <c r="B18" s="35">
        <v>2.040816</v>
      </c>
      <c r="C18" s="35">
        <v>4.3321300000000003</v>
      </c>
      <c r="D18" s="35">
        <v>1.5113350000000001</v>
      </c>
      <c r="E18" s="35">
        <v>2.5586350000000002</v>
      </c>
      <c r="F18" s="35">
        <v>0</v>
      </c>
      <c r="G18" s="35">
        <v>-26.96622</v>
      </c>
      <c r="H18" s="35">
        <v>-37.28342</v>
      </c>
      <c r="I18" s="35">
        <v>-37.741610000000001</v>
      </c>
      <c r="J18" s="35">
        <v>-33.520490000000002</v>
      </c>
      <c r="K18" s="35">
        <v>-35.206270000000004</v>
      </c>
      <c r="L18" s="35">
        <v>-33.290460000000003</v>
      </c>
      <c r="M18" s="35">
        <v>-30.03192</v>
      </c>
      <c r="N18" s="35">
        <v>-20.78811</v>
      </c>
      <c r="O18" s="35">
        <v>-20.02477</v>
      </c>
      <c r="P18" s="36">
        <v>-21.100919999999999</v>
      </c>
      <c r="Q18" s="35">
        <v>-26.89873</v>
      </c>
      <c r="R18" s="36">
        <v>-29.43807</v>
      </c>
      <c r="S18" s="36">
        <v>-33.399360000000001</v>
      </c>
      <c r="T18" s="36">
        <v>-37.016440000000003</v>
      </c>
      <c r="U18" s="36">
        <v>-40.715179999999997</v>
      </c>
      <c r="V18" s="36">
        <v>-40.702970000000001</v>
      </c>
      <c r="W18" s="36">
        <v>-40.361310000000003</v>
      </c>
      <c r="X18" s="36">
        <v>-47.909239999999997</v>
      </c>
      <c r="Y18" s="40">
        <v>-46.857889999999998</v>
      </c>
      <c r="Z18" s="53">
        <f t="shared" si="0"/>
        <v>-26.200435999999996</v>
      </c>
      <c r="AA18" s="53">
        <f t="shared" si="1"/>
        <v>16.498091467072275</v>
      </c>
    </row>
    <row r="19" spans="1:27" x14ac:dyDescent="0.2">
      <c r="A19" s="37" t="s">
        <v>16</v>
      </c>
      <c r="B19" s="25">
        <v>18.181819999999998</v>
      </c>
      <c r="C19" s="25">
        <v>17.603909999999999</v>
      </c>
      <c r="D19" s="25">
        <v>16.66667</v>
      </c>
      <c r="E19" s="25">
        <v>16.66667</v>
      </c>
      <c r="F19" s="25">
        <v>16.038879999999999</v>
      </c>
      <c r="G19" s="25">
        <v>4.3041609999999997</v>
      </c>
      <c r="H19" s="25">
        <v>0.5748084</v>
      </c>
      <c r="I19" s="25">
        <v>4.2705800000000002E-2</v>
      </c>
      <c r="J19" s="25">
        <v>0.26394509999999999</v>
      </c>
      <c r="K19" s="25">
        <v>-0.80961309999999997</v>
      </c>
      <c r="L19" s="25">
        <v>1.6266800000000001E-2</v>
      </c>
      <c r="M19" s="25">
        <v>0.53831359999999995</v>
      </c>
      <c r="N19" s="25">
        <v>2.2344650000000001</v>
      </c>
      <c r="O19" s="25">
        <v>2.3171279999999999</v>
      </c>
      <c r="P19" s="26">
        <v>2.1334010000000001</v>
      </c>
      <c r="Q19" s="25">
        <v>1.3347169999999999</v>
      </c>
      <c r="R19" s="26">
        <v>1.0263279999999999</v>
      </c>
      <c r="S19" s="26">
        <v>0.71637479999999998</v>
      </c>
      <c r="T19" s="26">
        <v>0.2529728</v>
      </c>
      <c r="U19" s="26">
        <v>-0.31962059999999998</v>
      </c>
      <c r="V19" s="26">
        <v>0.1875269</v>
      </c>
      <c r="W19" s="26">
        <v>1.2139610000000001</v>
      </c>
      <c r="X19" s="26">
        <v>0.64997269999999996</v>
      </c>
      <c r="Y19" s="27">
        <v>1.5409539999999999</v>
      </c>
      <c r="Z19" s="72">
        <f t="shared" si="0"/>
        <v>4.3073632583333321</v>
      </c>
      <c r="AA19" s="72">
        <f t="shared" si="1"/>
        <v>6.7585796220945431</v>
      </c>
    </row>
    <row r="20" spans="1:27" x14ac:dyDescent="0.2">
      <c r="A20" s="37" t="s">
        <v>17</v>
      </c>
      <c r="B20" s="25">
        <v>38.278390000000002</v>
      </c>
      <c r="C20" s="25">
        <v>37.928919999999998</v>
      </c>
      <c r="D20" s="25">
        <v>38.476959999999998</v>
      </c>
      <c r="E20" s="25">
        <v>39.626519999999999</v>
      </c>
      <c r="F20" s="25">
        <v>36.459910000000001</v>
      </c>
      <c r="G20" s="25">
        <v>26.249279999999999</v>
      </c>
      <c r="H20" s="25">
        <v>19.1172</v>
      </c>
      <c r="I20" s="25">
        <v>17.442979999999999</v>
      </c>
      <c r="J20" s="25">
        <v>16.330220000000001</v>
      </c>
      <c r="K20" s="25">
        <v>15.065149999999999</v>
      </c>
      <c r="L20" s="25">
        <v>15.339259999999999</v>
      </c>
      <c r="M20" s="25">
        <v>15.23859</v>
      </c>
      <c r="N20" s="25">
        <v>17.234950000000001</v>
      </c>
      <c r="O20" s="25">
        <v>17.250620000000001</v>
      </c>
      <c r="P20" s="26">
        <v>17.07001</v>
      </c>
      <c r="Q20" s="25">
        <v>16.675190000000001</v>
      </c>
      <c r="R20" s="26">
        <v>16.770499999999998</v>
      </c>
      <c r="S20" s="26">
        <v>16.76793</v>
      </c>
      <c r="T20" s="26">
        <v>16.427620000000001</v>
      </c>
      <c r="U20" s="26">
        <v>16.312059999999999</v>
      </c>
      <c r="V20" s="26">
        <v>17.04167</v>
      </c>
      <c r="W20" s="26">
        <v>18.752320000000001</v>
      </c>
      <c r="X20" s="26">
        <v>19.580410000000001</v>
      </c>
      <c r="Y20" s="27">
        <v>21.841660000000001</v>
      </c>
      <c r="Z20" s="72">
        <f t="shared" si="0"/>
        <v>21.969930000000005</v>
      </c>
      <c r="AA20" s="72">
        <f t="shared" si="1"/>
        <v>8.8082993934510032</v>
      </c>
    </row>
    <row r="21" spans="1:27" x14ac:dyDescent="0.2">
      <c r="A21" s="37" t="s">
        <v>18</v>
      </c>
      <c r="B21" s="25">
        <v>60</v>
      </c>
      <c r="C21" s="25">
        <v>62.5974</v>
      </c>
      <c r="D21" s="25">
        <v>63.304720000000003</v>
      </c>
      <c r="E21" s="25">
        <v>63.434899999999999</v>
      </c>
      <c r="F21" s="25">
        <v>60</v>
      </c>
      <c r="G21" s="25">
        <v>51.443950000000001</v>
      </c>
      <c r="H21" s="25">
        <v>46.48019</v>
      </c>
      <c r="I21" s="25">
        <v>44.281410000000001</v>
      </c>
      <c r="J21" s="25">
        <v>42.312049999999999</v>
      </c>
      <c r="K21" s="25">
        <v>40.412770000000002</v>
      </c>
      <c r="L21" s="25">
        <v>40.838509999999999</v>
      </c>
      <c r="M21" s="25">
        <v>40.683759999999999</v>
      </c>
      <c r="N21" s="25">
        <v>41.331800000000001</v>
      </c>
      <c r="O21" s="25">
        <v>41.042839999999998</v>
      </c>
      <c r="P21" s="26">
        <v>41.237920000000003</v>
      </c>
      <c r="Q21" s="25">
        <v>41.666670000000003</v>
      </c>
      <c r="R21" s="26">
        <v>42.480040000000002</v>
      </c>
      <c r="S21" s="26">
        <v>43.122799999999998</v>
      </c>
      <c r="T21" s="26">
        <v>43.371830000000003</v>
      </c>
      <c r="U21" s="26">
        <v>44.158079999999998</v>
      </c>
      <c r="V21" s="26">
        <v>45.886560000000003</v>
      </c>
      <c r="W21" s="26">
        <v>48.427669999999999</v>
      </c>
      <c r="X21" s="26">
        <v>50.912860000000002</v>
      </c>
      <c r="Y21" s="27">
        <v>53.872210000000003</v>
      </c>
      <c r="Z21" s="72">
        <f t="shared" si="0"/>
        <v>48.054205833333334</v>
      </c>
      <c r="AA21" s="72">
        <f t="shared" si="1"/>
        <v>8.1105783514772405</v>
      </c>
    </row>
    <row r="22" spans="1:27" x14ac:dyDescent="0.2">
      <c r="A22" s="31" t="s">
        <v>125</v>
      </c>
      <c r="B22" s="38">
        <v>80.769229999999993</v>
      </c>
      <c r="C22" s="38">
        <v>81.052639999999997</v>
      </c>
      <c r="D22" s="38">
        <v>79.586879999999994</v>
      </c>
      <c r="E22" s="38">
        <v>82.758619999999993</v>
      </c>
      <c r="F22" s="38">
        <v>82.315790000000007</v>
      </c>
      <c r="G22" s="38">
        <v>76.523309999999995</v>
      </c>
      <c r="H22" s="38">
        <v>72.602739999999997</v>
      </c>
      <c r="I22" s="38">
        <v>72.313900000000004</v>
      </c>
      <c r="J22" s="38">
        <v>70.242639999999994</v>
      </c>
      <c r="K22" s="38">
        <v>69.076840000000004</v>
      </c>
      <c r="L22" s="38">
        <v>69.636840000000007</v>
      </c>
      <c r="M22" s="38">
        <v>69.15625</v>
      </c>
      <c r="N22" s="38">
        <v>67.264939999999996</v>
      </c>
      <c r="O22" s="38">
        <v>67.025790000000001</v>
      </c>
      <c r="P22" s="39">
        <v>67.243080000000006</v>
      </c>
      <c r="Q22" s="38">
        <v>68.879189999999994</v>
      </c>
      <c r="R22" s="39">
        <v>70.136570000000006</v>
      </c>
      <c r="S22" s="39">
        <v>70.851320000000001</v>
      </c>
      <c r="T22" s="39">
        <v>72.101510000000005</v>
      </c>
      <c r="U22" s="39">
        <v>73.417019999999994</v>
      </c>
      <c r="V22" s="39">
        <v>75.676770000000005</v>
      </c>
      <c r="W22" s="39">
        <v>77.012320000000003</v>
      </c>
      <c r="X22" s="39">
        <v>79.631680000000003</v>
      </c>
      <c r="Y22" s="41">
        <v>81.788640000000001</v>
      </c>
      <c r="Z22" s="74">
        <f t="shared" si="0"/>
        <v>74.044354583333345</v>
      </c>
      <c r="AA22" s="74">
        <f t="shared" si="1"/>
        <v>5.3711741730244631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12.239583333333332</v>
      </c>
      <c r="C26" s="18">
        <v>11.688311688311687</v>
      </c>
      <c r="D26" s="18">
        <v>11.027568922305765</v>
      </c>
      <c r="E26" s="18">
        <v>13.571428571428571</v>
      </c>
      <c r="F26" s="18">
        <v>16.173120728929387</v>
      </c>
      <c r="G26" s="18">
        <v>26.696542893725994</v>
      </c>
      <c r="H26" s="18">
        <v>34.436781609195407</v>
      </c>
      <c r="I26" s="18">
        <v>26.479062620053785</v>
      </c>
      <c r="J26" s="18">
        <v>24.189184180288372</v>
      </c>
      <c r="K26" s="18">
        <v>23.336576162259366</v>
      </c>
      <c r="L26" s="18">
        <v>20.758153020391536</v>
      </c>
      <c r="M26" s="18">
        <v>18.408842197417378</v>
      </c>
      <c r="N26" s="18">
        <v>14.625346417304307</v>
      </c>
      <c r="O26" s="18">
        <v>15.450965685355333</v>
      </c>
      <c r="P26" s="18">
        <v>15.839206986605262</v>
      </c>
      <c r="Q26" s="18">
        <v>17.390521031012035</v>
      </c>
      <c r="R26" s="18">
        <v>17.435982260082085</v>
      </c>
      <c r="S26" s="19">
        <v>18.168990235367161</v>
      </c>
      <c r="T26" s="19">
        <v>18.835035112662098</v>
      </c>
      <c r="U26" s="19">
        <v>19.054752113008504</v>
      </c>
      <c r="V26" s="19">
        <v>19.586359719315524</v>
      </c>
      <c r="W26" s="19">
        <v>23.926106331160199</v>
      </c>
      <c r="X26" s="19">
        <v>27.040548336820713</v>
      </c>
      <c r="Y26" s="20">
        <v>26.205055108309409</v>
      </c>
      <c r="Z26" s="71">
        <f t="shared" ref="Z26:Z35" si="2">AVERAGE(B26:Y26)</f>
        <v>19.690167719360137</v>
      </c>
      <c r="AA26" s="71">
        <f t="shared" ref="AA26:AA35" si="3">STDEV(B26:Y26)</f>
        <v>5.8236721507768463</v>
      </c>
    </row>
    <row r="27" spans="1:27" x14ac:dyDescent="0.2">
      <c r="A27" s="21" t="s">
        <v>20</v>
      </c>
      <c r="B27" s="22">
        <v>5.46875</v>
      </c>
      <c r="C27" s="22">
        <v>7.0129870129870122</v>
      </c>
      <c r="D27" s="22">
        <v>5.2631578947368416</v>
      </c>
      <c r="E27" s="22">
        <v>5.4761904761904763</v>
      </c>
      <c r="F27" s="22">
        <v>6.3781321184510258</v>
      </c>
      <c r="G27" s="22">
        <v>13.380281690140844</v>
      </c>
      <c r="H27" s="22">
        <v>15.065134099616859</v>
      </c>
      <c r="I27" s="22">
        <v>14.14713791778717</v>
      </c>
      <c r="J27" s="22">
        <v>13.632825530968532</v>
      </c>
      <c r="K27" s="22">
        <v>13.705374251938327</v>
      </c>
      <c r="L27" s="22">
        <v>12.635084944767931</v>
      </c>
      <c r="M27" s="22">
        <v>10.956445611731231</v>
      </c>
      <c r="N27" s="22">
        <v>10.131943597162428</v>
      </c>
      <c r="O27" s="22">
        <v>10.619413713357083</v>
      </c>
      <c r="P27" s="22">
        <v>10.982561568054814</v>
      </c>
      <c r="Q27" s="22">
        <v>11.350260635614596</v>
      </c>
      <c r="R27" s="22">
        <v>10.807290320579751</v>
      </c>
      <c r="S27" s="23">
        <v>11.308347914432467</v>
      </c>
      <c r="T27" s="23">
        <v>11.418723880918529</v>
      </c>
      <c r="U27" s="23">
        <v>11.748418080634766</v>
      </c>
      <c r="V27" s="23">
        <v>11.521077715833348</v>
      </c>
      <c r="W27" s="23">
        <v>13.72371765556702</v>
      </c>
      <c r="X27" s="23">
        <v>15.385807651571904</v>
      </c>
      <c r="Y27" s="24">
        <v>15.958322458894623</v>
      </c>
      <c r="Z27" s="72">
        <f t="shared" si="2"/>
        <v>11.169891114247397</v>
      </c>
      <c r="AA27" s="72">
        <f t="shared" si="3"/>
        <v>3.1828684876216502</v>
      </c>
    </row>
    <row r="28" spans="1:27" x14ac:dyDescent="0.2">
      <c r="A28" s="21" t="s">
        <v>21</v>
      </c>
      <c r="B28" s="22">
        <v>20.833333333333336</v>
      </c>
      <c r="C28" s="22">
        <v>17.922077922077921</v>
      </c>
      <c r="D28" s="22">
        <v>15.538847117794486</v>
      </c>
      <c r="E28" s="22">
        <v>16.904761904761905</v>
      </c>
      <c r="F28" s="22">
        <v>25.740318906605925</v>
      </c>
      <c r="G28" s="22">
        <v>12.932138284250961</v>
      </c>
      <c r="H28" s="22">
        <v>11.540229885057471</v>
      </c>
      <c r="I28" s="22">
        <v>12.178255858624663</v>
      </c>
      <c r="J28" s="22">
        <v>13.373364468660812</v>
      </c>
      <c r="K28" s="22">
        <v>13.923528197871526</v>
      </c>
      <c r="L28" s="22">
        <v>13.806819543287089</v>
      </c>
      <c r="M28" s="22">
        <v>13.902385642372511</v>
      </c>
      <c r="N28" s="22">
        <v>14.442333501821414</v>
      </c>
      <c r="O28" s="22">
        <v>14.797799862491406</v>
      </c>
      <c r="P28" s="22">
        <v>15.315492404032463</v>
      </c>
      <c r="Q28" s="22">
        <v>15.445963150688222</v>
      </c>
      <c r="R28" s="22">
        <v>15.355987222296886</v>
      </c>
      <c r="S28" s="23">
        <v>15.756994224003313</v>
      </c>
      <c r="T28" s="23">
        <v>16.325879970703546</v>
      </c>
      <c r="U28" s="23">
        <v>15.838258390754509</v>
      </c>
      <c r="V28" s="23">
        <v>15.015564270765552</v>
      </c>
      <c r="W28" s="23">
        <v>16.202792814829785</v>
      </c>
      <c r="X28" s="23">
        <v>16.830702728767879</v>
      </c>
      <c r="Y28" s="24">
        <v>17.694886671618718</v>
      </c>
      <c r="Z28" s="72">
        <f t="shared" si="2"/>
        <v>15.734113178228014</v>
      </c>
      <c r="AA28" s="72">
        <f t="shared" si="3"/>
        <v>2.9148653443954964</v>
      </c>
    </row>
    <row r="29" spans="1:27" x14ac:dyDescent="0.2">
      <c r="A29" s="21" t="s">
        <v>22</v>
      </c>
      <c r="B29" s="25">
        <v>23.177083333333336</v>
      </c>
      <c r="C29" s="25">
        <v>20.259740259740262</v>
      </c>
      <c r="D29" s="25">
        <v>24.31077694235589</v>
      </c>
      <c r="E29" s="25">
        <v>25</v>
      </c>
      <c r="F29" s="25">
        <v>22.551252847380411</v>
      </c>
      <c r="G29" s="25">
        <v>24.199743918053777</v>
      </c>
      <c r="H29" s="25">
        <v>21.455938697318008</v>
      </c>
      <c r="I29" s="25">
        <v>25.192086054552437</v>
      </c>
      <c r="J29" s="25">
        <v>27.076615145112864</v>
      </c>
      <c r="K29" s="25">
        <v>27.779251790925976</v>
      </c>
      <c r="L29" s="25">
        <v>29.084896844223994</v>
      </c>
      <c r="M29" s="25">
        <v>30.840446487196321</v>
      </c>
      <c r="N29" s="25">
        <v>33.982883934951978</v>
      </c>
      <c r="O29" s="25">
        <v>33.966185386586659</v>
      </c>
      <c r="P29" s="25">
        <v>33.56266322203814</v>
      </c>
      <c r="Q29" s="25">
        <v>31.890028585841602</v>
      </c>
      <c r="R29" s="25">
        <v>31.864655591278908</v>
      </c>
      <c r="S29" s="26">
        <v>30.995653891742393</v>
      </c>
      <c r="T29" s="26">
        <v>30.394209641980098</v>
      </c>
      <c r="U29" s="26">
        <v>29.834499913754755</v>
      </c>
      <c r="V29" s="26">
        <v>28.873920613425724</v>
      </c>
      <c r="W29" s="26">
        <v>26.529613834324184</v>
      </c>
      <c r="X29" s="26">
        <v>23.649608638371522</v>
      </c>
      <c r="Y29" s="27">
        <v>22.840336471863644</v>
      </c>
      <c r="Z29" s="72">
        <f t="shared" si="2"/>
        <v>27.471337168598041</v>
      </c>
      <c r="AA29" s="72">
        <f t="shared" si="3"/>
        <v>4.1859394983223863</v>
      </c>
    </row>
    <row r="30" spans="1:27" x14ac:dyDescent="0.2">
      <c r="A30" s="31" t="s">
        <v>23</v>
      </c>
      <c r="B30" s="32">
        <v>38.28125</v>
      </c>
      <c r="C30" s="32">
        <v>43.116883116883116</v>
      </c>
      <c r="D30" s="32">
        <v>43.859649122807014</v>
      </c>
      <c r="E30" s="32">
        <v>39.047619047619051</v>
      </c>
      <c r="F30" s="32">
        <v>29.157175398633257</v>
      </c>
      <c r="G30" s="32">
        <v>22.791293213828425</v>
      </c>
      <c r="H30" s="32">
        <v>17.501915708812259</v>
      </c>
      <c r="I30" s="32">
        <v>22.003457548981945</v>
      </c>
      <c r="J30" s="32">
        <v>21.728010674969418</v>
      </c>
      <c r="K30" s="32">
        <v>21.255269597004805</v>
      </c>
      <c r="L30" s="32">
        <v>23.715045647329454</v>
      </c>
      <c r="M30" s="32">
        <v>25.891880061282556</v>
      </c>
      <c r="N30" s="32">
        <v>26.817492548759869</v>
      </c>
      <c r="O30" s="32">
        <v>25.165635352209513</v>
      </c>
      <c r="P30" s="32">
        <v>24.300075819269328</v>
      </c>
      <c r="Q30" s="32">
        <v>23.923226596843548</v>
      </c>
      <c r="R30" s="32">
        <v>24.536084605762372</v>
      </c>
      <c r="S30" s="33">
        <v>23.770013734454668</v>
      </c>
      <c r="T30" s="33">
        <v>23.026151393735727</v>
      </c>
      <c r="U30" s="33">
        <v>23.524071501847462</v>
      </c>
      <c r="V30" s="33">
        <v>25.003077680659853</v>
      </c>
      <c r="W30" s="33">
        <v>19.617769364118818</v>
      </c>
      <c r="X30" s="33">
        <v>17.093332644467981</v>
      </c>
      <c r="Y30" s="34">
        <v>17.301399289313604</v>
      </c>
      <c r="Z30" s="73">
        <f t="shared" si="2"/>
        <v>25.93449081956642</v>
      </c>
      <c r="AA30" s="73">
        <f t="shared" si="3"/>
        <v>7.5606182349459541</v>
      </c>
    </row>
    <row r="31" spans="1:27" x14ac:dyDescent="0.2">
      <c r="A31" s="17" t="s">
        <v>126</v>
      </c>
      <c r="B31" s="35">
        <v>-6.451613</v>
      </c>
      <c r="C31" s="35">
        <v>-6.3324540000000002</v>
      </c>
      <c r="D31" s="35">
        <v>-6.8965519999999998</v>
      </c>
      <c r="E31" s="35">
        <v>-7.81759</v>
      </c>
      <c r="F31" s="35">
        <v>-10</v>
      </c>
      <c r="G31" s="35">
        <v>-24.920649999999998</v>
      </c>
      <c r="H31" s="35">
        <v>-30.910299999999999</v>
      </c>
      <c r="I31" s="35">
        <v>-25.107939999999999</v>
      </c>
      <c r="J31" s="35">
        <v>-21.781120000000001</v>
      </c>
      <c r="K31" s="35">
        <v>-21.690650000000002</v>
      </c>
      <c r="L31" s="35">
        <v>-18.656510000000001</v>
      </c>
      <c r="M31" s="35">
        <v>-15.78514</v>
      </c>
      <c r="N31" s="35">
        <v>-10.256410000000001</v>
      </c>
      <c r="O31" s="35">
        <v>-11.13654</v>
      </c>
      <c r="P31" s="36">
        <v>-11.74089</v>
      </c>
      <c r="Q31" s="35">
        <v>-13.714969999999999</v>
      </c>
      <c r="R31" s="36">
        <v>-14.28571</v>
      </c>
      <c r="S31" s="36">
        <v>-15.2272</v>
      </c>
      <c r="T31" s="36">
        <v>-16.506889999999999</v>
      </c>
      <c r="U31" s="36">
        <v>-17.475449999999999</v>
      </c>
      <c r="V31" s="36">
        <v>-18.191569999999999</v>
      </c>
      <c r="W31" s="36">
        <v>-22.09102</v>
      </c>
      <c r="X31" s="36">
        <v>-24.09639</v>
      </c>
      <c r="Y31" s="40">
        <v>-22.36741</v>
      </c>
      <c r="Z31" s="53">
        <f t="shared" si="2"/>
        <v>-16.393373708333336</v>
      </c>
      <c r="AA31" s="53">
        <f t="shared" si="3"/>
        <v>6.7838487021829046</v>
      </c>
    </row>
    <row r="32" spans="1:27" x14ac:dyDescent="0.2">
      <c r="A32" s="37" t="s">
        <v>24</v>
      </c>
      <c r="B32" s="25">
        <v>0</v>
      </c>
      <c r="C32" s="25">
        <v>0</v>
      </c>
      <c r="D32" s="25">
        <v>0</v>
      </c>
      <c r="E32" s="25">
        <v>0</v>
      </c>
      <c r="F32" s="25">
        <v>0</v>
      </c>
      <c r="G32" s="25">
        <v>-5.7601339999999999</v>
      </c>
      <c r="H32" s="25">
        <v>-10.588570000000001</v>
      </c>
      <c r="I32" s="25">
        <v>-5.927492</v>
      </c>
      <c r="J32" s="25">
        <v>-4.5509709999999997</v>
      </c>
      <c r="K32" s="25">
        <v>-4.0919920000000003</v>
      </c>
      <c r="L32" s="25">
        <v>-2.6915110000000002</v>
      </c>
      <c r="M32" s="25">
        <v>-1.3024089999999999</v>
      </c>
      <c r="N32" s="25">
        <v>0</v>
      </c>
      <c r="O32" s="25">
        <v>-0.29384260000000001</v>
      </c>
      <c r="P32" s="26">
        <v>-0.52356020000000003</v>
      </c>
      <c r="Q32" s="25">
        <v>-1.092606</v>
      </c>
      <c r="R32" s="26">
        <v>-0.95497949999999998</v>
      </c>
      <c r="S32" s="26">
        <v>-1.323018</v>
      </c>
      <c r="T32" s="26">
        <v>-1.5726469999999999</v>
      </c>
      <c r="U32" s="26">
        <v>-1.684293</v>
      </c>
      <c r="V32" s="26">
        <v>-1.9305540000000001</v>
      </c>
      <c r="W32" s="26">
        <v>-4.3774800000000003</v>
      </c>
      <c r="X32" s="26">
        <v>-6.1219299999999999</v>
      </c>
      <c r="Y32" s="27">
        <v>-5.6056920000000003</v>
      </c>
      <c r="Z32" s="72">
        <f t="shared" si="2"/>
        <v>-2.5164033874999996</v>
      </c>
      <c r="AA32" s="72">
        <f t="shared" si="3"/>
        <v>2.7676024940953838</v>
      </c>
    </row>
    <row r="33" spans="1:28" x14ac:dyDescent="0.2">
      <c r="A33" s="37" t="s">
        <v>25</v>
      </c>
      <c r="B33" s="25">
        <v>2.4390239999999999</v>
      </c>
      <c r="C33" s="25">
        <v>3.4109820000000002</v>
      </c>
      <c r="D33" s="25">
        <v>3.625378</v>
      </c>
      <c r="E33" s="25">
        <v>2.8542329999999998</v>
      </c>
      <c r="F33" s="25">
        <v>1.1881189999999999</v>
      </c>
      <c r="G33" s="25">
        <v>0.65849880000000005</v>
      </c>
      <c r="H33" s="25">
        <v>0</v>
      </c>
      <c r="I33" s="25">
        <v>0.73947660000000004</v>
      </c>
      <c r="J33" s="25">
        <v>0.90547909999999998</v>
      </c>
      <c r="K33" s="25">
        <v>0.91924070000000002</v>
      </c>
      <c r="L33" s="25">
        <v>1.2323999999999999</v>
      </c>
      <c r="M33" s="25">
        <v>1.562603</v>
      </c>
      <c r="N33" s="25">
        <v>1.834862</v>
      </c>
      <c r="O33" s="25">
        <v>1.670674</v>
      </c>
      <c r="P33" s="26">
        <v>1.5772949999999999</v>
      </c>
      <c r="Q33" s="25">
        <v>1.4324319999999999</v>
      </c>
      <c r="R33" s="26">
        <v>1.4614480000000001</v>
      </c>
      <c r="S33" s="26">
        <v>1.3417319999999999</v>
      </c>
      <c r="T33" s="26">
        <v>1.236912</v>
      </c>
      <c r="U33" s="26">
        <v>1.2443390000000001</v>
      </c>
      <c r="V33" s="26">
        <v>1.3081309999999999</v>
      </c>
      <c r="W33" s="26">
        <v>0.73008450000000003</v>
      </c>
      <c r="X33" s="26">
        <v>0.40544289999999999</v>
      </c>
      <c r="Y33" s="27">
        <v>0.3899184</v>
      </c>
      <c r="Z33" s="72">
        <f t="shared" si="2"/>
        <v>1.4236960416666662</v>
      </c>
      <c r="AA33" s="72">
        <f t="shared" si="3"/>
        <v>0.89728944700793434</v>
      </c>
    </row>
    <row r="34" spans="1:28" x14ac:dyDescent="0.2">
      <c r="A34" s="37" t="s">
        <v>26</v>
      </c>
      <c r="B34" s="25">
        <v>8</v>
      </c>
      <c r="C34" s="25">
        <v>8.5714279999999992</v>
      </c>
      <c r="D34" s="25">
        <v>9.4043880000000009</v>
      </c>
      <c r="E34" s="25">
        <v>8</v>
      </c>
      <c r="F34" s="25">
        <v>6.0606059999999999</v>
      </c>
      <c r="G34" s="25">
        <v>4.4665010000000001</v>
      </c>
      <c r="H34" s="25">
        <v>3.1195840000000001</v>
      </c>
      <c r="I34" s="25">
        <v>4.2039949999999999</v>
      </c>
      <c r="J34" s="25">
        <v>4.1934269999999998</v>
      </c>
      <c r="K34" s="25">
        <v>4.0761050000000001</v>
      </c>
      <c r="L34" s="25">
        <v>4.6669640000000001</v>
      </c>
      <c r="M34" s="25">
        <v>5.1975049999999996</v>
      </c>
      <c r="N34" s="25">
        <v>5.4054060000000002</v>
      </c>
      <c r="O34" s="25">
        <v>5.0191210000000002</v>
      </c>
      <c r="P34" s="26">
        <v>4.8362579999999999</v>
      </c>
      <c r="Q34" s="25">
        <v>4.7422079999999998</v>
      </c>
      <c r="R34" s="26">
        <v>4.8742939999999999</v>
      </c>
      <c r="S34" s="26">
        <v>4.692755</v>
      </c>
      <c r="T34" s="26">
        <v>4.5185630000000003</v>
      </c>
      <c r="U34" s="26">
        <v>4.6248860000000001</v>
      </c>
      <c r="V34" s="26">
        <v>4.9890850000000002</v>
      </c>
      <c r="W34" s="26">
        <v>3.6345580000000002</v>
      </c>
      <c r="X34" s="26">
        <v>2.9250280000000002</v>
      </c>
      <c r="Y34" s="27">
        <v>2.9011110000000002</v>
      </c>
      <c r="Z34" s="72">
        <f t="shared" si="2"/>
        <v>5.1301573333333339</v>
      </c>
      <c r="AA34" s="72">
        <f t="shared" si="3"/>
        <v>1.7231970188154859</v>
      </c>
    </row>
    <row r="35" spans="1:28" x14ac:dyDescent="0.2">
      <c r="A35" s="31" t="s">
        <v>127</v>
      </c>
      <c r="B35" s="38">
        <v>15.15152</v>
      </c>
      <c r="C35" s="38">
        <v>15.38461</v>
      </c>
      <c r="D35" s="38">
        <v>16.66667</v>
      </c>
      <c r="E35" s="38">
        <v>15.38461</v>
      </c>
      <c r="F35" s="38">
        <v>13.33333</v>
      </c>
      <c r="G35" s="38">
        <v>11.438510000000001</v>
      </c>
      <c r="H35" s="38">
        <v>8.679119</v>
      </c>
      <c r="I35" s="38">
        <v>10.841469999999999</v>
      </c>
      <c r="J35" s="38">
        <v>10.177709999999999</v>
      </c>
      <c r="K35" s="38">
        <v>9.9592779999999994</v>
      </c>
      <c r="L35" s="38">
        <v>11.021660000000001</v>
      </c>
      <c r="M35" s="38">
        <v>11.89508</v>
      </c>
      <c r="N35" s="38">
        <v>11.603</v>
      </c>
      <c r="O35" s="38">
        <v>11.07464</v>
      </c>
      <c r="P35" s="39">
        <v>10.74114</v>
      </c>
      <c r="Q35" s="38">
        <v>10.84151</v>
      </c>
      <c r="R35" s="39">
        <v>11.25113</v>
      </c>
      <c r="S35" s="39">
        <v>11.049480000000001</v>
      </c>
      <c r="T35" s="39">
        <v>10.87767</v>
      </c>
      <c r="U35" s="39">
        <v>11.3683</v>
      </c>
      <c r="V35" s="39">
        <v>12.3581</v>
      </c>
      <c r="W35" s="39">
        <v>9.9106319999999997</v>
      </c>
      <c r="X35" s="39">
        <v>8.7959180000000003</v>
      </c>
      <c r="Y35" s="41">
        <v>9.077413</v>
      </c>
      <c r="Z35" s="74">
        <f t="shared" si="2"/>
        <v>11.620104166666664</v>
      </c>
      <c r="AA35" s="74">
        <f t="shared" si="3"/>
        <v>2.1309247398289437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-26.12753</v>
      </c>
      <c r="C40" s="25">
        <v>-25</v>
      </c>
      <c r="D40" s="25">
        <v>-28.571429999999999</v>
      </c>
      <c r="E40" s="25">
        <v>-29.16667</v>
      </c>
      <c r="F40" s="25">
        <v>-76.765299999999996</v>
      </c>
      <c r="G40" s="25">
        <v>-101.02889999999999</v>
      </c>
      <c r="H40" s="25">
        <v>-89.84881</v>
      </c>
      <c r="I40" s="25">
        <v>-77.268100000000004</v>
      </c>
      <c r="J40" s="25">
        <v>-76.675539999999998</v>
      </c>
      <c r="K40" s="25">
        <v>-70.466319999999996</v>
      </c>
      <c r="L40" s="25">
        <v>-62.824930000000002</v>
      </c>
      <c r="M40" s="25">
        <v>-43.227200000000003</v>
      </c>
      <c r="N40" s="25">
        <v>-42.732109999999999</v>
      </c>
      <c r="O40" s="25">
        <v>-44.080959999999997</v>
      </c>
      <c r="P40" s="25">
        <v>-51.987769999999998</v>
      </c>
      <c r="Q40" s="25">
        <v>-55.916890000000002</v>
      </c>
      <c r="R40" s="25">
        <v>-59.59937</v>
      </c>
      <c r="S40" s="25">
        <v>-64.727999999999994</v>
      </c>
      <c r="T40" s="18">
        <v>-71.824060000000003</v>
      </c>
      <c r="U40" s="18">
        <v>-72.178070000000005</v>
      </c>
      <c r="V40" s="18">
        <v>-73.273629999999997</v>
      </c>
      <c r="W40" s="18">
        <v>-89.588310000000007</v>
      </c>
      <c r="X40" s="20">
        <v>-85.106380000000001</v>
      </c>
      <c r="Z40" s="75">
        <f>AVERAGE(A40:X40)</f>
        <v>-61.651577391304343</v>
      </c>
      <c r="AA40" s="71">
        <f>STDEV(A40:X40)</f>
        <v>22.057409386410342</v>
      </c>
      <c r="AB40" s="47"/>
    </row>
    <row r="41" spans="1:28" x14ac:dyDescent="0.2">
      <c r="A41" s="48" t="s">
        <v>118</v>
      </c>
      <c r="B41" s="28">
        <v>-10</v>
      </c>
      <c r="C41" s="28">
        <v>-11.11111</v>
      </c>
      <c r="D41" s="28">
        <v>-10</v>
      </c>
      <c r="E41" s="28">
        <v>-16.66667</v>
      </c>
      <c r="F41" s="28">
        <v>-38.265590000000003</v>
      </c>
      <c r="G41" s="28">
        <v>-53.727159999999998</v>
      </c>
      <c r="H41" s="28">
        <v>-47.932760000000002</v>
      </c>
      <c r="I41" s="28">
        <v>-38.011049999999997</v>
      </c>
      <c r="J41" s="28">
        <v>-38.28539</v>
      </c>
      <c r="K41" s="28">
        <v>-32.980640000000001</v>
      </c>
      <c r="L41" s="28">
        <v>-28.778379999999999</v>
      </c>
      <c r="M41" s="28">
        <v>-19.214950000000002</v>
      </c>
      <c r="N41" s="28">
        <v>-18.568989999999999</v>
      </c>
      <c r="O41" s="28">
        <v>-19.85426</v>
      </c>
      <c r="P41" s="28">
        <v>-23.745819999999998</v>
      </c>
      <c r="Q41" s="28">
        <v>-25.350090000000002</v>
      </c>
      <c r="R41" s="28">
        <v>-26.724070000000001</v>
      </c>
      <c r="S41" s="28">
        <v>-29.194600000000001</v>
      </c>
      <c r="T41" s="25">
        <v>-31.545290000000001</v>
      </c>
      <c r="U41" s="25">
        <v>-32.215730000000001</v>
      </c>
      <c r="V41" s="25">
        <v>-34.703879999999998</v>
      </c>
      <c r="W41" s="25">
        <v>-43.681420000000003</v>
      </c>
      <c r="X41" s="27">
        <v>-42.562339999999999</v>
      </c>
      <c r="Z41" s="76">
        <f>AVERAGE(A41:X41)</f>
        <v>-29.2660952173913</v>
      </c>
      <c r="AA41" s="77">
        <f>STDEV(A41:X41)</f>
        <v>12.088158178360464</v>
      </c>
    </row>
    <row r="42" spans="1:28" x14ac:dyDescent="0.2">
      <c r="A42" s="49" t="s">
        <v>119</v>
      </c>
      <c r="B42" s="32">
        <v>0</v>
      </c>
      <c r="C42" s="32">
        <v>0</v>
      </c>
      <c r="D42" s="32">
        <v>0</v>
      </c>
      <c r="E42" s="32">
        <v>-4.033614</v>
      </c>
      <c r="F42" s="32">
        <v>-13.699020000000001</v>
      </c>
      <c r="G42" s="32">
        <v>-23.01549</v>
      </c>
      <c r="H42" s="32">
        <v>-20.442630000000001</v>
      </c>
      <c r="I42" s="32">
        <v>-14.85317</v>
      </c>
      <c r="J42" s="32">
        <v>-14.15784</v>
      </c>
      <c r="K42" s="32">
        <v>-11.465350000000001</v>
      </c>
      <c r="L42" s="32">
        <v>-8.6975339999999992</v>
      </c>
      <c r="M42" s="32">
        <v>-4.2808270000000004</v>
      </c>
      <c r="N42" s="32">
        <v>-4.2543100000000003</v>
      </c>
      <c r="O42" s="32">
        <v>-5.0020350000000002</v>
      </c>
      <c r="P42" s="32">
        <v>-6.6209519999999999</v>
      </c>
      <c r="Q42" s="32">
        <v>-7.0982969999999996</v>
      </c>
      <c r="R42" s="32">
        <v>-7.6068749999999996</v>
      </c>
      <c r="S42" s="32">
        <v>-8.3262889999999992</v>
      </c>
      <c r="T42" s="32">
        <v>-8.9285720000000008</v>
      </c>
      <c r="U42" s="32">
        <v>-8.9481529999999996</v>
      </c>
      <c r="V42" s="32">
        <v>-11.65096</v>
      </c>
      <c r="W42" s="32">
        <v>-17.074850000000001</v>
      </c>
      <c r="X42" s="34">
        <v>-17.173079999999999</v>
      </c>
      <c r="Z42" s="78">
        <f>AVERAGE(A42:X42)</f>
        <v>-9.4491238260869572</v>
      </c>
      <c r="AA42" s="73">
        <f>STDEV(A42:X42)</f>
        <v>6.3639296938644812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-71.526838749999996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-33.247177499999999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f>MIN(AVERAGE(Q42:X42),0)</f>
        <v>-10.850884499999999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86.234748090551349</v>
      </c>
      <c r="C50" s="20">
        <v>84.894902732328205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62.495586956334549</v>
      </c>
      <c r="C51" s="63">
        <v>60.215615024793721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39.948162882212635</v>
      </c>
      <c r="C52" s="34">
        <v>37.929373030053604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MIN(B40:X40)</f>
        <v>-101.02889999999999</v>
      </c>
      <c r="F54" s="3"/>
      <c r="G54" s="103" t="s">
        <v>71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+W40</f>
        <v>-89.588310000000007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MIN(B41:X41)</f>
        <v>-53.727159999999998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+W41</f>
        <v>-43.681420000000003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MIN(B42:X42)</f>
        <v>-23.01549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+W42</f>
        <v>-17.074850000000001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99.479166666666657</v>
      </c>
      <c r="C60" s="18">
        <v>99.220779220779221</v>
      </c>
      <c r="D60" s="18">
        <v>98.997493734335833</v>
      </c>
      <c r="E60" s="18">
        <v>99.523809523809518</v>
      </c>
      <c r="F60" s="18">
        <v>100</v>
      </c>
      <c r="G60" s="18">
        <v>99.615877080665811</v>
      </c>
      <c r="H60" s="18">
        <v>99.693486590038319</v>
      </c>
      <c r="I60" s="18">
        <v>99.625432193622743</v>
      </c>
      <c r="J60" s="18">
        <v>99.658994032395569</v>
      </c>
      <c r="K60" s="18">
        <v>99.631496712950678</v>
      </c>
      <c r="L60" s="18">
        <v>99.614214171039706</v>
      </c>
      <c r="M60" s="18">
        <v>99.647625300941129</v>
      </c>
      <c r="N60" s="18">
        <v>99.76121171979851</v>
      </c>
      <c r="O60" s="18">
        <v>99.782798924932806</v>
      </c>
      <c r="P60" s="19">
        <v>99.792199039622588</v>
      </c>
      <c r="Q60" s="18">
        <v>99.782603473540078</v>
      </c>
      <c r="R60" s="19">
        <v>99.750855465155951</v>
      </c>
      <c r="S60" s="19">
        <v>99.734718067392905</v>
      </c>
      <c r="T60" s="19">
        <v>99.658782473827074</v>
      </c>
      <c r="U60" s="19">
        <v>99.607811095677761</v>
      </c>
      <c r="V60" s="19">
        <v>99.601660188881652</v>
      </c>
      <c r="W60" s="19">
        <v>99.584161996022431</v>
      </c>
      <c r="X60" s="19">
        <v>99.511766681305062</v>
      </c>
      <c r="Y60" s="20">
        <v>99.465981409728784</v>
      </c>
      <c r="Z60" s="71">
        <v>90.664697180009327</v>
      </c>
      <c r="AA60" s="71">
        <v>16.164814104841994</v>
      </c>
    </row>
    <row r="61" spans="1:27" x14ac:dyDescent="0.2">
      <c r="A61" s="60" t="s">
        <v>68</v>
      </c>
      <c r="B61" s="61">
        <v>68.75</v>
      </c>
      <c r="C61" s="61">
        <v>64.415584415584419</v>
      </c>
      <c r="D61" s="61">
        <v>66.917293233082702</v>
      </c>
      <c r="E61" s="61">
        <v>65.238095238095241</v>
      </c>
      <c r="F61" s="61">
        <v>68.56492027334852</v>
      </c>
      <c r="G61" s="61">
        <v>76.312419974391815</v>
      </c>
      <c r="H61" s="61">
        <v>79.662835249042146</v>
      </c>
      <c r="I61" s="61">
        <v>80.897041874759893</v>
      </c>
      <c r="J61" s="61">
        <v>81.897031024129873</v>
      </c>
      <c r="K61" s="61">
        <v>83.060640900916837</v>
      </c>
      <c r="L61" s="61">
        <v>82.96312270864783</v>
      </c>
      <c r="M61" s="61">
        <v>82.965637995184935</v>
      </c>
      <c r="N61" s="61">
        <v>83.277848465305979</v>
      </c>
      <c r="O61" s="61">
        <v>83.302081380086264</v>
      </c>
      <c r="P61" s="62">
        <v>83.290275476678559</v>
      </c>
      <c r="Q61" s="61">
        <v>82.561435537726098</v>
      </c>
      <c r="R61" s="62">
        <v>81.974754732195464</v>
      </c>
      <c r="S61" s="62">
        <v>81.61370435175256</v>
      </c>
      <c r="T61" s="62">
        <v>81.207186247899699</v>
      </c>
      <c r="U61" s="62">
        <v>80.69559059836044</v>
      </c>
      <c r="V61" s="62">
        <v>79.573873129209829</v>
      </c>
      <c r="W61" s="62">
        <v>78.249864400650878</v>
      </c>
      <c r="X61" s="62">
        <v>76.685352139357462</v>
      </c>
      <c r="Y61" s="63">
        <v>74.824837887213675</v>
      </c>
      <c r="Z61" s="77">
        <v>63.252110889802196</v>
      </c>
      <c r="AA61" s="77">
        <v>15.42719025719779</v>
      </c>
    </row>
    <row r="62" spans="1:27" x14ac:dyDescent="0.2">
      <c r="A62" s="31" t="s">
        <v>69</v>
      </c>
      <c r="B62" s="32">
        <v>29.427083333333332</v>
      </c>
      <c r="C62" s="32">
        <v>31.168831168831169</v>
      </c>
      <c r="D62" s="32">
        <v>31.077694235588972</v>
      </c>
      <c r="E62" s="32">
        <v>32.142857142857146</v>
      </c>
      <c r="F62" s="32">
        <v>33.485193621867879</v>
      </c>
      <c r="G62" s="32">
        <v>47.0550576184379</v>
      </c>
      <c r="H62" s="32">
        <v>54.283524904214566</v>
      </c>
      <c r="I62" s="32">
        <v>56.262005378409526</v>
      </c>
      <c r="J62" s="32">
        <v>57.915415693687692</v>
      </c>
      <c r="K62" s="32">
        <v>59.582559476430532</v>
      </c>
      <c r="L62" s="32">
        <v>59.149833465123521</v>
      </c>
      <c r="M62" s="32">
        <v>59.3827971109652</v>
      </c>
      <c r="N62" s="32">
        <v>57.417252017499521</v>
      </c>
      <c r="O62" s="32">
        <v>57.320770048128011</v>
      </c>
      <c r="P62" s="33">
        <v>57.379742214484288</v>
      </c>
      <c r="Q62" s="32">
        <v>57.807057580052366</v>
      </c>
      <c r="R62" s="33">
        <v>57.46658258469364</v>
      </c>
      <c r="S62" s="33">
        <v>57.291490282402968</v>
      </c>
      <c r="T62" s="33">
        <v>57.477058291327388</v>
      </c>
      <c r="U62" s="33">
        <v>57.399388112681685</v>
      </c>
      <c r="V62" s="33">
        <v>56.427076555108066</v>
      </c>
      <c r="W62" s="33">
        <v>54.580067427441058</v>
      </c>
      <c r="X62" s="33">
        <v>53.482644898521528</v>
      </c>
      <c r="Y62" s="34">
        <v>51.10919274858967</v>
      </c>
      <c r="Z62" s="73">
        <v>37.506782297164584</v>
      </c>
      <c r="AA62" s="73">
        <v>12.643602126128549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89</v>
      </c>
      <c r="C3" s="87"/>
      <c r="D3" s="88"/>
      <c r="E3" s="3"/>
      <c r="F3" s="5" t="s">
        <v>1</v>
      </c>
      <c r="G3" s="5"/>
      <c r="H3" s="101" t="s">
        <v>82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70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759</v>
      </c>
      <c r="C8" s="70">
        <v>794</v>
      </c>
      <c r="D8" s="70">
        <v>757</v>
      </c>
      <c r="E8" s="70">
        <v>700</v>
      </c>
      <c r="F8" s="70">
        <v>727</v>
      </c>
      <c r="G8" s="70">
        <v>912</v>
      </c>
      <c r="H8" s="70">
        <v>1748</v>
      </c>
      <c r="I8" s="70">
        <v>2667</v>
      </c>
      <c r="J8" s="70">
        <v>5411</v>
      </c>
      <c r="K8" s="70">
        <v>6449</v>
      </c>
      <c r="L8" s="70">
        <v>7410</v>
      </c>
      <c r="M8" s="70">
        <v>8619</v>
      </c>
      <c r="N8" s="70">
        <v>12994</v>
      </c>
      <c r="O8" s="70">
        <v>14225</v>
      </c>
      <c r="P8" s="70">
        <v>15101</v>
      </c>
      <c r="Q8" s="70">
        <v>15186</v>
      </c>
      <c r="R8" s="70">
        <v>16847</v>
      </c>
      <c r="S8" s="70">
        <v>17651</v>
      </c>
      <c r="T8" s="68">
        <v>18148</v>
      </c>
      <c r="U8" s="68">
        <v>16097</v>
      </c>
      <c r="V8" s="68">
        <v>16915</v>
      </c>
      <c r="W8" s="68">
        <v>11985</v>
      </c>
      <c r="X8" s="68">
        <v>12275</v>
      </c>
      <c r="Y8" s="67">
        <v>5643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2.6350461133069829</v>
      </c>
      <c r="C12" s="18">
        <v>2.8967254408060454</v>
      </c>
      <c r="D12" s="18">
        <v>3.3025099075297231</v>
      </c>
      <c r="E12" s="18">
        <v>2.8571428571428572</v>
      </c>
      <c r="F12" s="18">
        <v>2.3383768913342506</v>
      </c>
      <c r="G12" s="18">
        <v>7.0175438596491224</v>
      </c>
      <c r="H12" s="18">
        <v>8.0091533180778036</v>
      </c>
      <c r="I12" s="18">
        <v>7.349081364829396</v>
      </c>
      <c r="J12" s="18">
        <v>7.4293106634633146</v>
      </c>
      <c r="K12" s="18">
        <v>6.791750659016901</v>
      </c>
      <c r="L12" s="18">
        <v>6.0188933873144395</v>
      </c>
      <c r="M12" s="18">
        <v>5.4414665274393776</v>
      </c>
      <c r="N12" s="18">
        <v>4.509773741726951</v>
      </c>
      <c r="O12" s="18">
        <v>4.6678383128295255</v>
      </c>
      <c r="P12" s="18">
        <v>4.3838156413482547</v>
      </c>
      <c r="Q12" s="18">
        <v>4.675358883181878</v>
      </c>
      <c r="R12" s="18">
        <v>4.6477117587701073</v>
      </c>
      <c r="S12" s="19">
        <v>4.2830434536286894</v>
      </c>
      <c r="T12" s="19">
        <v>4.5624862243773423</v>
      </c>
      <c r="U12" s="19">
        <v>4.3734857426849727</v>
      </c>
      <c r="V12" s="19">
        <v>4.7472657404670411</v>
      </c>
      <c r="W12" s="19">
        <v>4.3137254901960782</v>
      </c>
      <c r="X12" s="19">
        <v>4.6435845213849287</v>
      </c>
      <c r="Y12" s="20">
        <v>4.1998936735778845</v>
      </c>
      <c r="Z12" s="71">
        <f t="shared" ref="Z12:Z22" si="0">AVERAGE(B12:Y12)</f>
        <v>4.8372910072534934</v>
      </c>
      <c r="AA12" s="71">
        <f t="shared" ref="AA12:AA22" si="1">STDEV(B12:Y12)</f>
        <v>1.5643781033301727</v>
      </c>
    </row>
    <row r="13" spans="1:27" x14ac:dyDescent="0.2">
      <c r="A13" s="21" t="s">
        <v>11</v>
      </c>
      <c r="B13" s="22">
        <v>4.0843214756258233</v>
      </c>
      <c r="C13" s="22">
        <v>5.037783375314862</v>
      </c>
      <c r="D13" s="22">
        <v>2.3778071334213999</v>
      </c>
      <c r="E13" s="22">
        <v>3.1428571428571432</v>
      </c>
      <c r="F13" s="22">
        <v>4.1265474552957357</v>
      </c>
      <c r="G13" s="22">
        <v>5.7017543859649118</v>
      </c>
      <c r="H13" s="22">
        <v>5.3203661327231124</v>
      </c>
      <c r="I13" s="22">
        <v>5.6242969628796402</v>
      </c>
      <c r="J13" s="22">
        <v>6.6346331546849004</v>
      </c>
      <c r="K13" s="22">
        <v>6.6521941386261441</v>
      </c>
      <c r="L13" s="22">
        <v>7.1390013495276659</v>
      </c>
      <c r="M13" s="22">
        <v>7.4486599373477205</v>
      </c>
      <c r="N13" s="22">
        <v>6.5645682622748964</v>
      </c>
      <c r="O13" s="22">
        <v>6.4674868189806682</v>
      </c>
      <c r="P13" s="22">
        <v>6.3969273558042508</v>
      </c>
      <c r="Q13" s="22">
        <v>5.8277360726985385</v>
      </c>
      <c r="R13" s="22">
        <v>5.6627292693061078</v>
      </c>
      <c r="S13" s="23">
        <v>5.8693558438615376</v>
      </c>
      <c r="T13" s="23">
        <v>5.9235177430019839</v>
      </c>
      <c r="U13" s="23">
        <v>5.8271727651115119</v>
      </c>
      <c r="V13" s="23">
        <v>5.6458764410286726</v>
      </c>
      <c r="W13" s="23">
        <v>4.8310387984981222</v>
      </c>
      <c r="X13" s="23">
        <v>4.2281059063136457</v>
      </c>
      <c r="Y13" s="24">
        <v>3.3138401559454191</v>
      </c>
      <c r="Z13" s="72">
        <f t="shared" si="0"/>
        <v>5.4103574198789346</v>
      </c>
      <c r="AA13" s="72">
        <f t="shared" si="1"/>
        <v>1.2971342893546178</v>
      </c>
    </row>
    <row r="14" spans="1:27" x14ac:dyDescent="0.2">
      <c r="A14" s="21" t="s">
        <v>12</v>
      </c>
      <c r="B14" s="22">
        <v>6.3241106719367588</v>
      </c>
      <c r="C14" s="22">
        <v>5.4156171284634764</v>
      </c>
      <c r="D14" s="22">
        <v>7.2655217965653902</v>
      </c>
      <c r="E14" s="22">
        <v>7.4285714285714288</v>
      </c>
      <c r="F14" s="22">
        <v>6.8775790921595599</v>
      </c>
      <c r="G14" s="22">
        <v>7.2368421052631584</v>
      </c>
      <c r="H14" s="22">
        <v>8.695652173913043</v>
      </c>
      <c r="I14" s="22">
        <v>8.7739032620922384</v>
      </c>
      <c r="J14" s="22">
        <v>8.4457586398077993</v>
      </c>
      <c r="K14" s="22">
        <v>9.1797177857032093</v>
      </c>
      <c r="L14" s="22">
        <v>9.2847503373819169</v>
      </c>
      <c r="M14" s="22">
        <v>9.421046525118923</v>
      </c>
      <c r="N14" s="22">
        <v>9.1195936586116666</v>
      </c>
      <c r="O14" s="22">
        <v>9.5114235500878728</v>
      </c>
      <c r="P14" s="22">
        <v>9.191444275213561</v>
      </c>
      <c r="Q14" s="22">
        <v>9.0082971157645204</v>
      </c>
      <c r="R14" s="22">
        <v>8.0904612097109272</v>
      </c>
      <c r="S14" s="23">
        <v>7.9542235567389943</v>
      </c>
      <c r="T14" s="23">
        <v>7.9072074057747415</v>
      </c>
      <c r="U14" s="23">
        <v>8.1443747282102255</v>
      </c>
      <c r="V14" s="23">
        <v>8.241206030150753</v>
      </c>
      <c r="W14" s="23">
        <v>7.2924488944513977</v>
      </c>
      <c r="X14" s="23">
        <v>6.3380855397148679</v>
      </c>
      <c r="Y14" s="24">
        <v>5.865674286726918</v>
      </c>
      <c r="Z14" s="72">
        <f t="shared" si="0"/>
        <v>7.9588962999222206</v>
      </c>
      <c r="AA14" s="72">
        <f t="shared" si="1"/>
        <v>1.1866743892660154</v>
      </c>
    </row>
    <row r="15" spans="1:27" x14ac:dyDescent="0.2">
      <c r="A15" s="21" t="s">
        <v>13</v>
      </c>
      <c r="B15" s="25">
        <v>28.722002635046113</v>
      </c>
      <c r="C15" s="25">
        <v>29.345088161209066</v>
      </c>
      <c r="D15" s="25">
        <v>26.287978863936591</v>
      </c>
      <c r="E15" s="25">
        <v>23</v>
      </c>
      <c r="F15" s="25">
        <v>23.93397524071527</v>
      </c>
      <c r="G15" s="25">
        <v>24.12280701754386</v>
      </c>
      <c r="H15" s="25">
        <v>25.22883295194508</v>
      </c>
      <c r="I15" s="25">
        <v>28.796400449943761</v>
      </c>
      <c r="J15" s="25">
        <v>27.499537978192574</v>
      </c>
      <c r="K15" s="25">
        <v>27.616684757326716</v>
      </c>
      <c r="L15" s="25">
        <v>27.840755735492579</v>
      </c>
      <c r="M15" s="25">
        <v>28.704025989093861</v>
      </c>
      <c r="N15" s="25">
        <v>29.090349392027086</v>
      </c>
      <c r="O15" s="25">
        <v>29.033391915641477</v>
      </c>
      <c r="P15" s="25">
        <v>28.011389974173895</v>
      </c>
      <c r="Q15" s="25">
        <v>26.820755959436323</v>
      </c>
      <c r="R15" s="25">
        <v>26.687244019706775</v>
      </c>
      <c r="S15" s="26">
        <v>26.451759107132737</v>
      </c>
      <c r="T15" s="26">
        <v>26.195724046726916</v>
      </c>
      <c r="U15" s="26">
        <v>25.706653413679568</v>
      </c>
      <c r="V15" s="26">
        <v>24.971918415607451</v>
      </c>
      <c r="W15" s="26">
        <v>24.146850229453484</v>
      </c>
      <c r="X15" s="26">
        <v>22.867617107942973</v>
      </c>
      <c r="Y15" s="27">
        <v>20.999468367889421</v>
      </c>
      <c r="Z15" s="72">
        <f t="shared" si="0"/>
        <v>26.33671715541097</v>
      </c>
      <c r="AA15" s="72">
        <f t="shared" si="1"/>
        <v>2.2871104974484551</v>
      </c>
    </row>
    <row r="16" spans="1:27" x14ac:dyDescent="0.2">
      <c r="A16" s="21" t="s">
        <v>14</v>
      </c>
      <c r="B16" s="28">
        <v>38.076416337285899</v>
      </c>
      <c r="C16" s="28">
        <v>36.901763224181359</v>
      </c>
      <c r="D16" s="28">
        <v>38.309114927344787</v>
      </c>
      <c r="E16" s="28">
        <v>37.428571428571431</v>
      </c>
      <c r="F16" s="28">
        <v>36.588720770288859</v>
      </c>
      <c r="G16" s="28">
        <v>33.004385964912281</v>
      </c>
      <c r="H16" s="28">
        <v>32.208237986270021</v>
      </c>
      <c r="I16" s="28">
        <v>30.933633295838021</v>
      </c>
      <c r="J16" s="28">
        <v>31.472925522084644</v>
      </c>
      <c r="K16" s="28">
        <v>30.857497286400992</v>
      </c>
      <c r="L16" s="28">
        <v>31.430499325236166</v>
      </c>
      <c r="M16" s="28">
        <v>31.302935375333561</v>
      </c>
      <c r="N16" s="28">
        <v>31.845467138679389</v>
      </c>
      <c r="O16" s="28">
        <v>31.887521968365551</v>
      </c>
      <c r="P16" s="28">
        <v>32.388583537514073</v>
      </c>
      <c r="Q16" s="28">
        <v>33.267483208218096</v>
      </c>
      <c r="R16" s="28">
        <v>33.222532201578915</v>
      </c>
      <c r="S16" s="29">
        <v>33.085944139142256</v>
      </c>
      <c r="T16" s="29">
        <v>32.791492175446329</v>
      </c>
      <c r="U16" s="29">
        <v>33.217369696216686</v>
      </c>
      <c r="V16" s="29">
        <v>32.154892107596808</v>
      </c>
      <c r="W16" s="29">
        <v>32.031706299541092</v>
      </c>
      <c r="X16" s="29">
        <v>32.619144602851321</v>
      </c>
      <c r="Y16" s="30">
        <v>33.138401559454188</v>
      </c>
      <c r="Z16" s="72">
        <f t="shared" si="0"/>
        <v>33.340218336598028</v>
      </c>
      <c r="AA16" s="72">
        <f t="shared" si="1"/>
        <v>2.2939963154112002</v>
      </c>
    </row>
    <row r="17" spans="1:27" x14ac:dyDescent="0.2">
      <c r="A17" s="31" t="s">
        <v>15</v>
      </c>
      <c r="B17" s="32">
        <v>20.158102766798418</v>
      </c>
      <c r="C17" s="32">
        <v>20.403022670025191</v>
      </c>
      <c r="D17" s="32">
        <v>22.457067371202115</v>
      </c>
      <c r="E17" s="32">
        <v>26.142857142857146</v>
      </c>
      <c r="F17" s="32">
        <v>26.134800550206329</v>
      </c>
      <c r="G17" s="32">
        <v>22.916666666666664</v>
      </c>
      <c r="H17" s="32">
        <v>20.53775743707094</v>
      </c>
      <c r="I17" s="32">
        <v>18.522684664416946</v>
      </c>
      <c r="J17" s="32">
        <v>18.517834041766772</v>
      </c>
      <c r="K17" s="32">
        <v>18.902155372926035</v>
      </c>
      <c r="L17" s="32">
        <v>18.286099865047234</v>
      </c>
      <c r="M17" s="32">
        <v>17.681865645666552</v>
      </c>
      <c r="N17" s="32">
        <v>18.870247806680005</v>
      </c>
      <c r="O17" s="32">
        <v>18.432337434094904</v>
      </c>
      <c r="P17" s="32">
        <v>19.627839215945965</v>
      </c>
      <c r="Q17" s="32">
        <v>20.400368760700648</v>
      </c>
      <c r="R17" s="32">
        <v>21.689321540927168</v>
      </c>
      <c r="S17" s="33">
        <v>22.35567389949578</v>
      </c>
      <c r="T17" s="33">
        <v>22.619572404672692</v>
      </c>
      <c r="U17" s="33">
        <v>22.730943654097036</v>
      </c>
      <c r="V17" s="33">
        <v>24.238841265149276</v>
      </c>
      <c r="W17" s="33">
        <v>27.384230287859822</v>
      </c>
      <c r="X17" s="33">
        <v>29.30346232179226</v>
      </c>
      <c r="Y17" s="34">
        <v>32.482721956406166</v>
      </c>
      <c r="Z17" s="73">
        <f t="shared" si="0"/>
        <v>22.11651978093634</v>
      </c>
      <c r="AA17" s="73">
        <f t="shared" si="1"/>
        <v>3.835750107986498</v>
      </c>
    </row>
    <row r="18" spans="1:27" x14ac:dyDescent="0.2">
      <c r="A18" s="17" t="s">
        <v>124</v>
      </c>
      <c r="B18" s="35">
        <v>7.2972970000000004</v>
      </c>
      <c r="C18" s="35">
        <v>6.8181820000000002</v>
      </c>
      <c r="D18" s="35">
        <v>8.4063040000000004</v>
      </c>
      <c r="E18" s="35">
        <v>7.7608569999999997</v>
      </c>
      <c r="F18" s="35">
        <v>7.7051930000000004</v>
      </c>
      <c r="G18" s="35">
        <v>2.5841820000000002</v>
      </c>
      <c r="H18" s="35">
        <v>2.354673</v>
      </c>
      <c r="I18" s="35">
        <v>2.7431730000000001</v>
      </c>
      <c r="J18" s="35">
        <v>2.353351</v>
      </c>
      <c r="K18" s="35">
        <v>2.625067</v>
      </c>
      <c r="L18" s="35">
        <v>3.0540539999999998</v>
      </c>
      <c r="M18" s="35">
        <v>3.3305660000000001</v>
      </c>
      <c r="N18" s="35">
        <v>4.3188199999999997</v>
      </c>
      <c r="O18" s="35">
        <v>4.2793960000000002</v>
      </c>
      <c r="P18" s="36">
        <v>4.5210730000000003</v>
      </c>
      <c r="Q18" s="35">
        <v>4.6450589999999998</v>
      </c>
      <c r="R18" s="36">
        <v>4.7230319999999999</v>
      </c>
      <c r="S18" s="36">
        <v>4.9044809999999996</v>
      </c>
      <c r="T18" s="36">
        <v>4.6629839999999998</v>
      </c>
      <c r="U18" s="36">
        <v>4.8256329999999998</v>
      </c>
      <c r="V18" s="36">
        <v>4.6593239999999998</v>
      </c>
      <c r="W18" s="36">
        <v>5.5942319999999999</v>
      </c>
      <c r="X18" s="36">
        <v>6.104876</v>
      </c>
      <c r="Y18" s="40">
        <v>7.1948259999999999</v>
      </c>
      <c r="Z18" s="53">
        <f t="shared" si="0"/>
        <v>4.8944431250000013</v>
      </c>
      <c r="AA18" s="53">
        <f t="shared" si="1"/>
        <v>1.8659518957353785</v>
      </c>
    </row>
    <row r="19" spans="1:27" x14ac:dyDescent="0.2">
      <c r="A19" s="37" t="s">
        <v>16</v>
      </c>
      <c r="B19" s="25">
        <v>15.83333</v>
      </c>
      <c r="C19" s="25">
        <v>16.480119999999999</v>
      </c>
      <c r="D19" s="25">
        <v>18.25243</v>
      </c>
      <c r="E19" s="25">
        <v>18.517569999999999</v>
      </c>
      <c r="F19" s="25">
        <v>17.02544</v>
      </c>
      <c r="G19" s="25">
        <v>12.63265</v>
      </c>
      <c r="H19" s="25">
        <v>11.75606</v>
      </c>
      <c r="I19" s="25">
        <v>11.550409999999999</v>
      </c>
      <c r="J19" s="25">
        <v>11.421239999999999</v>
      </c>
      <c r="K19" s="25">
        <v>11.313890000000001</v>
      </c>
      <c r="L19" s="25">
        <v>11.499140000000001</v>
      </c>
      <c r="M19" s="25">
        <v>11.50102</v>
      </c>
      <c r="N19" s="25">
        <v>12.28736</v>
      </c>
      <c r="O19" s="25">
        <v>12.0801</v>
      </c>
      <c r="P19" s="26">
        <v>12.59446</v>
      </c>
      <c r="Q19" s="25">
        <v>12.97034</v>
      </c>
      <c r="R19" s="26">
        <v>13.622809999999999</v>
      </c>
      <c r="S19" s="26">
        <v>13.80972</v>
      </c>
      <c r="T19" s="26">
        <v>13.635400000000001</v>
      </c>
      <c r="U19" s="26">
        <v>13.77505</v>
      </c>
      <c r="V19" s="26">
        <v>13.775969999999999</v>
      </c>
      <c r="W19" s="26">
        <v>15.364420000000001</v>
      </c>
      <c r="X19" s="26">
        <v>16.474460000000001</v>
      </c>
      <c r="Y19" s="27">
        <v>18.492550000000001</v>
      </c>
      <c r="Z19" s="72">
        <f t="shared" si="0"/>
        <v>14.027747499999998</v>
      </c>
      <c r="AA19" s="72">
        <f t="shared" si="1"/>
        <v>2.4195130330713761</v>
      </c>
    </row>
    <row r="20" spans="1:27" x14ac:dyDescent="0.2">
      <c r="A20" s="37" t="s">
        <v>17</v>
      </c>
      <c r="B20" s="25">
        <v>29.30781</v>
      </c>
      <c r="C20" s="25">
        <v>28.98357</v>
      </c>
      <c r="D20" s="25">
        <v>31.808730000000001</v>
      </c>
      <c r="E20" s="25">
        <v>33.459600000000002</v>
      </c>
      <c r="F20" s="25">
        <v>32.7821</v>
      </c>
      <c r="G20" s="25">
        <v>29.05528</v>
      </c>
      <c r="H20" s="25">
        <v>26.16329</v>
      </c>
      <c r="I20" s="25">
        <v>24.702860000000001</v>
      </c>
      <c r="J20" s="25">
        <v>24.98274</v>
      </c>
      <c r="K20" s="25">
        <v>24.92</v>
      </c>
      <c r="L20" s="25">
        <v>24.779540000000001</v>
      </c>
      <c r="M20" s="25">
        <v>24.410450000000001</v>
      </c>
      <c r="N20" s="25">
        <v>25.359839999999998</v>
      </c>
      <c r="O20" s="25">
        <v>25.290479999999999</v>
      </c>
      <c r="P20" s="26">
        <v>26.14555</v>
      </c>
      <c r="Q20" s="25">
        <v>27.131129999999999</v>
      </c>
      <c r="R20" s="26">
        <v>28.127559999999999</v>
      </c>
      <c r="S20" s="26">
        <v>28.281970000000001</v>
      </c>
      <c r="T20" s="26">
        <v>28.41545</v>
      </c>
      <c r="U20" s="26">
        <v>28.643519999999999</v>
      </c>
      <c r="V20" s="26">
        <v>29.32695</v>
      </c>
      <c r="W20" s="26">
        <v>31.423190000000002</v>
      </c>
      <c r="X20" s="26">
        <v>33.423380000000002</v>
      </c>
      <c r="Y20" s="27">
        <v>35.935110000000002</v>
      </c>
      <c r="Z20" s="72">
        <f t="shared" si="0"/>
        <v>28.452504166666667</v>
      </c>
      <c r="AA20" s="72">
        <f t="shared" si="1"/>
        <v>3.2783666446490169</v>
      </c>
    </row>
    <row r="21" spans="1:27" x14ac:dyDescent="0.2">
      <c r="A21" s="37" t="s">
        <v>18</v>
      </c>
      <c r="B21" s="25">
        <v>45.920499999999997</v>
      </c>
      <c r="C21" s="25">
        <v>46.265059999999998</v>
      </c>
      <c r="D21" s="25">
        <v>48.16404</v>
      </c>
      <c r="E21" s="25">
        <v>50.69021</v>
      </c>
      <c r="F21" s="25">
        <v>50.656460000000003</v>
      </c>
      <c r="G21" s="25">
        <v>47.352649999999997</v>
      </c>
      <c r="H21" s="25">
        <v>44.92897</v>
      </c>
      <c r="I21" s="25">
        <v>43.52581</v>
      </c>
      <c r="J21" s="25">
        <v>43.370530000000002</v>
      </c>
      <c r="K21" s="25">
        <v>43.407420000000002</v>
      </c>
      <c r="L21" s="25">
        <v>42.917180000000002</v>
      </c>
      <c r="M21" s="25">
        <v>42.510719999999999</v>
      </c>
      <c r="N21" s="25">
        <v>43.867780000000003</v>
      </c>
      <c r="O21" s="25">
        <v>43.397889999999997</v>
      </c>
      <c r="P21" s="26">
        <v>44.605400000000003</v>
      </c>
      <c r="Q21" s="25">
        <v>45.668289999999999</v>
      </c>
      <c r="R21" s="26">
        <v>46.851390000000002</v>
      </c>
      <c r="S21" s="26">
        <v>47.495600000000003</v>
      </c>
      <c r="T21" s="26">
        <v>47.735199999999999</v>
      </c>
      <c r="U21" s="26">
        <v>47.612900000000003</v>
      </c>
      <c r="V21" s="26">
        <v>49.180590000000002</v>
      </c>
      <c r="W21" s="26">
        <v>52.214680000000001</v>
      </c>
      <c r="X21" s="26">
        <v>54.331440000000001</v>
      </c>
      <c r="Y21" s="27">
        <v>56.87988</v>
      </c>
      <c r="Z21" s="72">
        <f t="shared" si="0"/>
        <v>47.064607916666667</v>
      </c>
      <c r="AA21" s="72">
        <f t="shared" si="1"/>
        <v>3.753961426188722</v>
      </c>
    </row>
    <row r="22" spans="1:27" x14ac:dyDescent="0.2">
      <c r="A22" s="31" t="s">
        <v>125</v>
      </c>
      <c r="B22" s="38">
        <v>64.410610000000005</v>
      </c>
      <c r="C22" s="38">
        <v>64.449070000000006</v>
      </c>
      <c r="D22" s="38">
        <v>63.829790000000003</v>
      </c>
      <c r="E22" s="38">
        <v>66.785259999999994</v>
      </c>
      <c r="F22" s="38">
        <v>67.946659999999994</v>
      </c>
      <c r="G22" s="38">
        <v>67.831860000000006</v>
      </c>
      <c r="H22" s="38">
        <v>64.338359999999994</v>
      </c>
      <c r="I22" s="38">
        <v>63.534689999999998</v>
      </c>
      <c r="J22" s="38">
        <v>61.73574</v>
      </c>
      <c r="K22" s="38">
        <v>62.034260000000003</v>
      </c>
      <c r="L22" s="38">
        <v>61.470269999999999</v>
      </c>
      <c r="M22" s="38">
        <v>60.397219999999997</v>
      </c>
      <c r="N22" s="38">
        <v>62.019530000000003</v>
      </c>
      <c r="O22" s="38">
        <v>61.440240000000003</v>
      </c>
      <c r="P22" s="39">
        <v>62.608699999999999</v>
      </c>
      <c r="Q22" s="38">
        <v>63.44885</v>
      </c>
      <c r="R22" s="39">
        <v>64.837720000000004</v>
      </c>
      <c r="S22" s="39">
        <v>65.584530000000001</v>
      </c>
      <c r="T22" s="39">
        <v>65.897440000000003</v>
      </c>
      <c r="U22" s="39">
        <v>66.104960000000005</v>
      </c>
      <c r="V22" s="39">
        <v>67.664670000000001</v>
      </c>
      <c r="W22" s="39">
        <v>70.287769999999995</v>
      </c>
      <c r="X22" s="39">
        <v>72.310739999999996</v>
      </c>
      <c r="Y22" s="41">
        <v>74.837860000000006</v>
      </c>
      <c r="Z22" s="74">
        <f t="shared" si="0"/>
        <v>65.241950000000017</v>
      </c>
      <c r="AA22" s="74">
        <f t="shared" si="1"/>
        <v>3.5725427685430953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4.2160737812911728</v>
      </c>
      <c r="C26" s="18">
        <v>4.0302267002518892</v>
      </c>
      <c r="D26" s="18">
        <v>4.4914134742404226</v>
      </c>
      <c r="E26" s="18">
        <v>7.7142857142857135</v>
      </c>
      <c r="F26" s="18">
        <v>8.5281980742778547</v>
      </c>
      <c r="G26" s="18">
        <v>11.842105263157894</v>
      </c>
      <c r="H26" s="18">
        <v>12.299771167048055</v>
      </c>
      <c r="I26" s="18">
        <v>7.3865766779152606</v>
      </c>
      <c r="J26" s="18">
        <v>6.1171687303640736</v>
      </c>
      <c r="K26" s="18">
        <v>5.5667545355869121</v>
      </c>
      <c r="L26" s="18">
        <v>4.8043184885290149</v>
      </c>
      <c r="M26" s="18">
        <v>3.5038867618053136</v>
      </c>
      <c r="N26" s="18">
        <v>2.6550715714945361</v>
      </c>
      <c r="O26" s="18">
        <v>3.2688927943760984</v>
      </c>
      <c r="P26" s="18">
        <v>3.410370174160652</v>
      </c>
      <c r="Q26" s="18">
        <v>3.8588173317529306</v>
      </c>
      <c r="R26" s="18">
        <v>3.5080429750103876</v>
      </c>
      <c r="S26" s="19">
        <v>3.5068834626933318</v>
      </c>
      <c r="T26" s="19">
        <v>3.6753361251928589</v>
      </c>
      <c r="U26" s="19">
        <v>3.3795117102565699</v>
      </c>
      <c r="V26" s="19">
        <v>3.6535619272834761</v>
      </c>
      <c r="W26" s="19">
        <v>6.5081351689612017</v>
      </c>
      <c r="X26" s="19">
        <v>7.7718940936863543</v>
      </c>
      <c r="Y26" s="20">
        <v>6.9643806485911748</v>
      </c>
      <c r="Z26" s="71">
        <f t="shared" ref="Z26:Z35" si="2">AVERAGE(B26:Y26)</f>
        <v>5.5275698896755481</v>
      </c>
      <c r="AA26" s="71">
        <f t="shared" ref="AA26:AA35" si="3">STDEV(B26:Y26)</f>
        <v>2.6488902628726967</v>
      </c>
    </row>
    <row r="27" spans="1:27" x14ac:dyDescent="0.2">
      <c r="A27" s="21" t="s">
        <v>20</v>
      </c>
      <c r="B27" s="22">
        <v>5.7971014492753623</v>
      </c>
      <c r="C27" s="22">
        <v>4.7858942065491181</v>
      </c>
      <c r="D27" s="22">
        <v>6.7371202113606339</v>
      </c>
      <c r="E27" s="22">
        <v>7.8571428571428568</v>
      </c>
      <c r="F27" s="22">
        <v>7.4277854195323245</v>
      </c>
      <c r="G27" s="22">
        <v>13.706140350877194</v>
      </c>
      <c r="H27" s="22">
        <v>14.302059496567507</v>
      </c>
      <c r="I27" s="22">
        <v>10.236220472440944</v>
      </c>
      <c r="J27" s="22">
        <v>8.1870264276473854</v>
      </c>
      <c r="K27" s="22">
        <v>8.1563033028376495</v>
      </c>
      <c r="L27" s="22">
        <v>6.4102564102564097</v>
      </c>
      <c r="M27" s="22">
        <v>5.4646710755308039</v>
      </c>
      <c r="N27" s="22">
        <v>4.2865938125288592</v>
      </c>
      <c r="O27" s="22">
        <v>5.2372583479789103</v>
      </c>
      <c r="P27" s="22">
        <v>4.9533143500430432</v>
      </c>
      <c r="Q27" s="22">
        <v>5.2614249967074933</v>
      </c>
      <c r="R27" s="22">
        <v>4.9148216299637921</v>
      </c>
      <c r="S27" s="23">
        <v>4.7646025720922331</v>
      </c>
      <c r="T27" s="23">
        <v>5.0253471456909855</v>
      </c>
      <c r="U27" s="23">
        <v>5.0133565260607567</v>
      </c>
      <c r="V27" s="23">
        <v>5.1019804906887378</v>
      </c>
      <c r="W27" s="23">
        <v>7.434292866082604</v>
      </c>
      <c r="X27" s="23">
        <v>9.4256619144602851</v>
      </c>
      <c r="Y27" s="24">
        <v>8.8959773170299492</v>
      </c>
      <c r="Z27" s="72">
        <f t="shared" si="2"/>
        <v>7.0575980687227426</v>
      </c>
      <c r="AA27" s="72">
        <f t="shared" si="3"/>
        <v>2.7156154834339961</v>
      </c>
    </row>
    <row r="28" spans="1:27" x14ac:dyDescent="0.2">
      <c r="A28" s="21" t="s">
        <v>21</v>
      </c>
      <c r="B28" s="22">
        <v>14.361001317523057</v>
      </c>
      <c r="C28" s="22">
        <v>12.090680100755668</v>
      </c>
      <c r="D28" s="22">
        <v>10.171730515191546</v>
      </c>
      <c r="E28" s="22">
        <v>11.714285714285715</v>
      </c>
      <c r="F28" s="22">
        <v>13.892709766162312</v>
      </c>
      <c r="G28" s="22">
        <v>17.434210526315788</v>
      </c>
      <c r="H28" s="22">
        <v>16.247139588100687</v>
      </c>
      <c r="I28" s="22">
        <v>17.022872140982379</v>
      </c>
      <c r="J28" s="22">
        <v>15.782664941785251</v>
      </c>
      <c r="K28" s="22">
        <v>16.250581485501627</v>
      </c>
      <c r="L28" s="22">
        <v>16.720647773279353</v>
      </c>
      <c r="M28" s="22">
        <v>15.071353985381133</v>
      </c>
      <c r="N28" s="22">
        <v>14.560566415268585</v>
      </c>
      <c r="O28" s="22">
        <v>15.402460456942006</v>
      </c>
      <c r="P28" s="22">
        <v>15.561883318985497</v>
      </c>
      <c r="Q28" s="22">
        <v>15.830370077703149</v>
      </c>
      <c r="R28" s="22">
        <v>15.361785481094556</v>
      </c>
      <c r="S28" s="23">
        <v>15.936774120446435</v>
      </c>
      <c r="T28" s="23">
        <v>16.497685695393432</v>
      </c>
      <c r="U28" s="23">
        <v>16.388146859663291</v>
      </c>
      <c r="V28" s="23">
        <v>15.21726278451079</v>
      </c>
      <c r="W28" s="23">
        <v>18.389653733833956</v>
      </c>
      <c r="X28" s="23">
        <v>20.610997963340122</v>
      </c>
      <c r="Y28" s="24">
        <v>21.176679071415911</v>
      </c>
      <c r="Z28" s="72">
        <f t="shared" si="2"/>
        <v>15.737255993077595</v>
      </c>
      <c r="AA28" s="72">
        <f t="shared" si="3"/>
        <v>2.4279791464062472</v>
      </c>
    </row>
    <row r="29" spans="1:27" x14ac:dyDescent="0.2">
      <c r="A29" s="21" t="s">
        <v>22</v>
      </c>
      <c r="B29" s="25">
        <v>37.681159420289859</v>
      </c>
      <c r="C29" s="25">
        <v>39.924433249370281</v>
      </c>
      <c r="D29" s="25">
        <v>38.309114927344787</v>
      </c>
      <c r="E29" s="25">
        <v>36.571428571428569</v>
      </c>
      <c r="F29" s="25">
        <v>36.038514442916089</v>
      </c>
      <c r="G29" s="25">
        <v>34.758771929824562</v>
      </c>
      <c r="H29" s="25">
        <v>35.697940503432498</v>
      </c>
      <c r="I29" s="25">
        <v>38.84514435695538</v>
      </c>
      <c r="J29" s="25">
        <v>40.121973757161342</v>
      </c>
      <c r="K29" s="25">
        <v>41.076135835013176</v>
      </c>
      <c r="L29" s="25">
        <v>42.469635627530366</v>
      </c>
      <c r="M29" s="25">
        <v>43.94941408516069</v>
      </c>
      <c r="N29" s="25">
        <v>44.043404648299216</v>
      </c>
      <c r="O29" s="25">
        <v>44.478031634446396</v>
      </c>
      <c r="P29" s="25">
        <v>43.248791470763528</v>
      </c>
      <c r="Q29" s="25">
        <v>43.632292901356514</v>
      </c>
      <c r="R29" s="25">
        <v>42.39330444589541</v>
      </c>
      <c r="S29" s="26">
        <v>42.847430740467964</v>
      </c>
      <c r="T29" s="26">
        <v>43.294026890015431</v>
      </c>
      <c r="U29" s="26">
        <v>42.343293781449958</v>
      </c>
      <c r="V29" s="26">
        <v>40.857227313035764</v>
      </c>
      <c r="W29" s="26">
        <v>40.183562786816857</v>
      </c>
      <c r="X29" s="26">
        <v>38.183299389002038</v>
      </c>
      <c r="Y29" s="27">
        <v>39.907850434166228</v>
      </c>
      <c r="Z29" s="72">
        <f t="shared" si="2"/>
        <v>40.45234096425596</v>
      </c>
      <c r="AA29" s="72">
        <f t="shared" si="3"/>
        <v>2.9144789552709813</v>
      </c>
    </row>
    <row r="30" spans="1:27" x14ac:dyDescent="0.2">
      <c r="A30" s="31" t="s">
        <v>23</v>
      </c>
      <c r="B30" s="32">
        <v>37.944664031620547</v>
      </c>
      <c r="C30" s="32">
        <v>39.168765743073045</v>
      </c>
      <c r="D30" s="32">
        <v>40.290620871862615</v>
      </c>
      <c r="E30" s="32">
        <v>36.142857142857146</v>
      </c>
      <c r="F30" s="32">
        <v>34.112792297111419</v>
      </c>
      <c r="G30" s="32">
        <v>22.258771929824562</v>
      </c>
      <c r="H30" s="32">
        <v>21.45308924485126</v>
      </c>
      <c r="I30" s="32">
        <v>26.509186351706038</v>
      </c>
      <c r="J30" s="32">
        <v>29.791166143041952</v>
      </c>
      <c r="K30" s="32">
        <v>28.950224841060628</v>
      </c>
      <c r="L30" s="32">
        <v>29.595141700404859</v>
      </c>
      <c r="M30" s="32">
        <v>32.010674092122052</v>
      </c>
      <c r="N30" s="32">
        <v>34.454363552408807</v>
      </c>
      <c r="O30" s="32">
        <v>31.61335676625659</v>
      </c>
      <c r="P30" s="32">
        <v>32.825640686047279</v>
      </c>
      <c r="Q30" s="32">
        <v>31.417094692479914</v>
      </c>
      <c r="R30" s="32">
        <v>33.822045468035853</v>
      </c>
      <c r="S30" s="33">
        <v>32.944309104300039</v>
      </c>
      <c r="T30" s="33">
        <v>31.507604143707297</v>
      </c>
      <c r="U30" s="33">
        <v>32.875691122569421</v>
      </c>
      <c r="V30" s="33">
        <v>35.169967484481226</v>
      </c>
      <c r="W30" s="33">
        <v>27.484355444305379</v>
      </c>
      <c r="X30" s="33">
        <v>24.008146639511203</v>
      </c>
      <c r="Y30" s="34">
        <v>23.055112528796741</v>
      </c>
      <c r="Z30" s="73">
        <f t="shared" si="2"/>
        <v>31.22523508426816</v>
      </c>
      <c r="AA30" s="73">
        <f t="shared" si="3"/>
        <v>5.1315864568587246</v>
      </c>
    </row>
    <row r="31" spans="1:27" x14ac:dyDescent="0.2">
      <c r="A31" s="17" t="s">
        <v>126</v>
      </c>
      <c r="B31" s="35">
        <v>-0.35273369999999998</v>
      </c>
      <c r="C31" s="35">
        <v>0</v>
      </c>
      <c r="D31" s="35">
        <v>-0.72289159999999997</v>
      </c>
      <c r="E31" s="35">
        <v>-2.9369770000000002</v>
      </c>
      <c r="F31" s="35">
        <v>-3</v>
      </c>
      <c r="G31" s="35">
        <v>-6.7349930000000002</v>
      </c>
      <c r="H31" s="35">
        <v>-6.4540980000000001</v>
      </c>
      <c r="I31" s="35">
        <v>-3.0937920000000001</v>
      </c>
      <c r="J31" s="35">
        <v>-1.8036909999999999</v>
      </c>
      <c r="K31" s="35">
        <v>-1.405322</v>
      </c>
      <c r="L31" s="35">
        <v>-0.52606209999999998</v>
      </c>
      <c r="M31" s="35">
        <v>9.0828599999999995E-2</v>
      </c>
      <c r="N31" s="35">
        <v>0.27011020000000002</v>
      </c>
      <c r="O31" s="35">
        <v>0.13318279999999999</v>
      </c>
      <c r="P31" s="36">
        <v>0.1414694</v>
      </c>
      <c r="Q31" s="35">
        <v>7.8670500000000004E-2</v>
      </c>
      <c r="R31" s="36">
        <v>0.14507349999999999</v>
      </c>
      <c r="S31" s="36">
        <v>0.13929520000000001</v>
      </c>
      <c r="T31" s="36">
        <v>0.1091703</v>
      </c>
      <c r="U31" s="36">
        <v>0.12326570000000001</v>
      </c>
      <c r="V31" s="36">
        <v>0.1078662</v>
      </c>
      <c r="W31" s="36">
        <v>-1.860358</v>
      </c>
      <c r="X31" s="36">
        <v>-3.164371</v>
      </c>
      <c r="Y31" s="40">
        <v>-2.498065</v>
      </c>
      <c r="Z31" s="53">
        <f t="shared" si="2"/>
        <v>-1.3839342500000003</v>
      </c>
      <c r="AA31" s="53">
        <f t="shared" si="3"/>
        <v>2.0250296341095306</v>
      </c>
    </row>
    <row r="32" spans="1:27" x14ac:dyDescent="0.2">
      <c r="A32" s="37" t="s">
        <v>24</v>
      </c>
      <c r="B32" s="25">
        <v>1.0362690000000001</v>
      </c>
      <c r="C32" s="25">
        <v>1.3856809999999999</v>
      </c>
      <c r="D32" s="25">
        <v>1.31291</v>
      </c>
      <c r="E32" s="25">
        <v>0.84725930000000005</v>
      </c>
      <c r="F32" s="25">
        <v>0.58612830000000005</v>
      </c>
      <c r="G32" s="25">
        <v>-0.23204449999999999</v>
      </c>
      <c r="H32" s="25">
        <v>-0.44609300000000002</v>
      </c>
      <c r="I32" s="25">
        <v>0.43319079999999999</v>
      </c>
      <c r="J32" s="25">
        <v>0.69577929999999999</v>
      </c>
      <c r="K32" s="25">
        <v>0.70546730000000002</v>
      </c>
      <c r="L32" s="25">
        <v>0.83043860000000003</v>
      </c>
      <c r="M32" s="25">
        <v>1.0569550000000001</v>
      </c>
      <c r="N32" s="25">
        <v>1.2113350000000001</v>
      </c>
      <c r="O32" s="25">
        <v>1.0690789999999999</v>
      </c>
      <c r="P32" s="26">
        <v>1.0683149999999999</v>
      </c>
      <c r="Q32" s="25">
        <v>1.00485</v>
      </c>
      <c r="R32" s="26">
        <v>1.0843560000000001</v>
      </c>
      <c r="S32" s="26">
        <v>1.0448249999999999</v>
      </c>
      <c r="T32" s="26">
        <v>0.98398719999999995</v>
      </c>
      <c r="U32" s="26">
        <v>1.0166710000000001</v>
      </c>
      <c r="V32" s="26">
        <v>1.0637190000000001</v>
      </c>
      <c r="W32" s="26">
        <v>0.59687330000000005</v>
      </c>
      <c r="X32" s="26">
        <v>0.36290719999999999</v>
      </c>
      <c r="Y32" s="27">
        <v>0.39619650000000001</v>
      </c>
      <c r="Z32" s="72">
        <f t="shared" si="2"/>
        <v>0.79646063749999962</v>
      </c>
      <c r="AA32" s="72">
        <f t="shared" si="3"/>
        <v>0.4467674444532243</v>
      </c>
    </row>
    <row r="33" spans="1:28" x14ac:dyDescent="0.2">
      <c r="A33" s="37" t="s">
        <v>25</v>
      </c>
      <c r="B33" s="25">
        <v>3.4307500000000002</v>
      </c>
      <c r="C33" s="25">
        <v>3.6496469999999999</v>
      </c>
      <c r="D33" s="25">
        <v>3.9430450000000001</v>
      </c>
      <c r="E33" s="25">
        <v>3.1382750000000001</v>
      </c>
      <c r="F33" s="25">
        <v>2.9950079999999999</v>
      </c>
      <c r="G33" s="25">
        <v>1.525908</v>
      </c>
      <c r="H33" s="25">
        <v>1.4779139999999999</v>
      </c>
      <c r="I33" s="25">
        <v>2.1846040000000002</v>
      </c>
      <c r="J33" s="25">
        <v>2.5204620000000002</v>
      </c>
      <c r="K33" s="25">
        <v>2.4734699999999998</v>
      </c>
      <c r="L33" s="25">
        <v>2.6341589999999999</v>
      </c>
      <c r="M33" s="25">
        <v>2.9075129999999998</v>
      </c>
      <c r="N33" s="25">
        <v>3.1864159999999999</v>
      </c>
      <c r="O33" s="25">
        <v>2.9459460000000002</v>
      </c>
      <c r="P33" s="26">
        <v>3.0173100000000002</v>
      </c>
      <c r="Q33" s="25">
        <v>2.8849019999999999</v>
      </c>
      <c r="R33" s="26">
        <v>3.0972439999999999</v>
      </c>
      <c r="S33" s="26">
        <v>2.9604789999999999</v>
      </c>
      <c r="T33" s="26">
        <v>2.8283749999999999</v>
      </c>
      <c r="U33" s="26">
        <v>2.9072580000000001</v>
      </c>
      <c r="V33" s="26">
        <v>3.138633</v>
      </c>
      <c r="W33" s="26">
        <v>2.245851</v>
      </c>
      <c r="X33" s="26">
        <v>1.7725070000000001</v>
      </c>
      <c r="Y33" s="27">
        <v>1.792009</v>
      </c>
      <c r="Z33" s="72">
        <f t="shared" si="2"/>
        <v>2.7357368749999993</v>
      </c>
      <c r="AA33" s="72">
        <f t="shared" si="3"/>
        <v>0.63582910120226777</v>
      </c>
    </row>
    <row r="34" spans="1:28" x14ac:dyDescent="0.2">
      <c r="A34" s="37" t="s">
        <v>26</v>
      </c>
      <c r="B34" s="25">
        <v>7.5</v>
      </c>
      <c r="C34" s="25">
        <v>7.738607</v>
      </c>
      <c r="D34" s="25">
        <v>7.8832120000000003</v>
      </c>
      <c r="E34" s="25">
        <v>7.0209099999999998</v>
      </c>
      <c r="F34" s="25">
        <v>6.6195940000000002</v>
      </c>
      <c r="G34" s="25">
        <v>4.4444600000000003</v>
      </c>
      <c r="H34" s="25">
        <v>4.1727600000000002</v>
      </c>
      <c r="I34" s="25">
        <v>5.3066579999999997</v>
      </c>
      <c r="J34" s="25">
        <v>5.8232929999999996</v>
      </c>
      <c r="K34" s="25">
        <v>5.77989</v>
      </c>
      <c r="L34" s="25">
        <v>5.8166409999999997</v>
      </c>
      <c r="M34" s="25">
        <v>6.168266</v>
      </c>
      <c r="N34" s="25">
        <v>6.5544029999999998</v>
      </c>
      <c r="O34" s="25">
        <v>6.0893259999999998</v>
      </c>
      <c r="P34" s="26">
        <v>6.3587870000000004</v>
      </c>
      <c r="Q34" s="25">
        <v>6.1153810000000002</v>
      </c>
      <c r="R34" s="26">
        <v>6.495069</v>
      </c>
      <c r="S34" s="26">
        <v>6.2978240000000003</v>
      </c>
      <c r="T34" s="26">
        <v>6.12181</v>
      </c>
      <c r="U34" s="26">
        <v>6.4211799999999997</v>
      </c>
      <c r="V34" s="26">
        <v>6.881996</v>
      </c>
      <c r="W34" s="26">
        <v>5.4809789999999996</v>
      </c>
      <c r="X34" s="26">
        <v>4.781002</v>
      </c>
      <c r="Y34" s="27">
        <v>4.6462529999999997</v>
      </c>
      <c r="Z34" s="72">
        <f t="shared" si="2"/>
        <v>6.1049292083333322</v>
      </c>
      <c r="AA34" s="72">
        <f t="shared" si="3"/>
        <v>0.97158065242264502</v>
      </c>
    </row>
    <row r="35" spans="1:28" x14ac:dyDescent="0.2">
      <c r="A35" s="31" t="s">
        <v>127</v>
      </c>
      <c r="B35" s="38">
        <v>13.1579</v>
      </c>
      <c r="C35" s="38">
        <v>13.0031</v>
      </c>
      <c r="D35" s="38">
        <v>13.61059</v>
      </c>
      <c r="E35" s="38">
        <v>12.839219999999999</v>
      </c>
      <c r="F35" s="38">
        <v>11.41046</v>
      </c>
      <c r="G35" s="38">
        <v>9.2084840000000003</v>
      </c>
      <c r="H35" s="38">
        <v>8.709975</v>
      </c>
      <c r="I35" s="38">
        <v>9.4156709999999997</v>
      </c>
      <c r="J35" s="38">
        <v>10.457660000000001</v>
      </c>
      <c r="K35" s="38">
        <v>10.480510000000001</v>
      </c>
      <c r="L35" s="38">
        <v>10.413360000000001</v>
      </c>
      <c r="M35" s="38">
        <v>10.76807</v>
      </c>
      <c r="N35" s="38">
        <v>11.12688</v>
      </c>
      <c r="O35" s="38">
        <v>10.58601</v>
      </c>
      <c r="P35" s="39">
        <v>10.88348</v>
      </c>
      <c r="Q35" s="38">
        <v>10.72386</v>
      </c>
      <c r="R35" s="39">
        <v>11.02699</v>
      </c>
      <c r="S35" s="39">
        <v>10.893929999999999</v>
      </c>
      <c r="T35" s="39">
        <v>10.661390000000001</v>
      </c>
      <c r="U35" s="39">
        <v>10.916090000000001</v>
      </c>
      <c r="V35" s="39">
        <v>11.995010000000001</v>
      </c>
      <c r="W35" s="39">
        <v>10.37018</v>
      </c>
      <c r="X35" s="39">
        <v>9.5934690000000007</v>
      </c>
      <c r="Y35" s="41">
        <v>9.2248420000000007</v>
      </c>
      <c r="Z35" s="74">
        <f t="shared" si="2"/>
        <v>10.894880458333335</v>
      </c>
      <c r="AA35" s="74">
        <f t="shared" si="3"/>
        <v>1.2789794991996857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-5.132193</v>
      </c>
      <c r="C40" s="25">
        <v>-5.9964729999999999</v>
      </c>
      <c r="D40" s="25">
        <v>-9.5292139999999996</v>
      </c>
      <c r="E40" s="25">
        <v>-12.34535</v>
      </c>
      <c r="F40" s="25">
        <v>-22.88214</v>
      </c>
      <c r="G40" s="25">
        <v>-18.2834</v>
      </c>
      <c r="H40" s="25">
        <v>-18.560320000000001</v>
      </c>
      <c r="I40" s="25">
        <v>-11.2628</v>
      </c>
      <c r="J40" s="25">
        <v>-9.6784219999999994</v>
      </c>
      <c r="K40" s="25">
        <v>-7.4790349999999997</v>
      </c>
      <c r="L40" s="25">
        <v>-5.0892280000000003</v>
      </c>
      <c r="M40" s="25">
        <v>-2.5</v>
      </c>
      <c r="N40" s="25">
        <v>-2.9515690000000001</v>
      </c>
      <c r="O40" s="25">
        <v>-3.5671819999999999</v>
      </c>
      <c r="P40" s="25">
        <v>-4.254003</v>
      </c>
      <c r="Q40" s="25">
        <v>-4.5470240000000004</v>
      </c>
      <c r="R40" s="25">
        <v>-3.789031</v>
      </c>
      <c r="S40" s="25">
        <v>-4.2105259999999998</v>
      </c>
      <c r="T40" s="18">
        <v>-4.3841510000000001</v>
      </c>
      <c r="U40" s="18">
        <v>-4.25</v>
      </c>
      <c r="V40" s="18">
        <v>-7.986656</v>
      </c>
      <c r="W40" s="18">
        <v>-13.85122</v>
      </c>
      <c r="X40" s="20">
        <v>-13.18228</v>
      </c>
      <c r="Z40" s="75">
        <f>AVERAGE(A40:X40)</f>
        <v>-8.509226826086957</v>
      </c>
      <c r="AA40" s="71">
        <f>STDEV(A40:X40)</f>
        <v>5.6813604176619004</v>
      </c>
      <c r="AB40" s="47"/>
    </row>
    <row r="41" spans="1:28" x14ac:dyDescent="0.2">
      <c r="A41" s="48" t="s">
        <v>118</v>
      </c>
      <c r="B41" s="28">
        <v>0</v>
      </c>
      <c r="C41" s="28">
        <v>-0.7677543</v>
      </c>
      <c r="D41" s="28">
        <v>-2.7858779999999999</v>
      </c>
      <c r="E41" s="28">
        <v>-3.598201</v>
      </c>
      <c r="F41" s="28">
        <v>-8.1754560000000005</v>
      </c>
      <c r="G41" s="28">
        <v>-9.5016870000000004</v>
      </c>
      <c r="H41" s="28">
        <v>-8.194502</v>
      </c>
      <c r="I41" s="28">
        <v>-3.670099</v>
      </c>
      <c r="J41" s="28">
        <v>-2.6425670000000001</v>
      </c>
      <c r="K41" s="28">
        <v>-1.520043</v>
      </c>
      <c r="L41" s="28">
        <v>-0.26018639999999998</v>
      </c>
      <c r="M41" s="28">
        <v>0.45356010000000002</v>
      </c>
      <c r="N41" s="28">
        <v>0.34885749999999999</v>
      </c>
      <c r="O41" s="28">
        <v>0.24182509999999999</v>
      </c>
      <c r="P41" s="28">
        <v>0.18476699999999999</v>
      </c>
      <c r="Q41" s="28">
        <v>0.1932442</v>
      </c>
      <c r="R41" s="28">
        <v>0.29410320000000001</v>
      </c>
      <c r="S41" s="28">
        <v>0.2061856</v>
      </c>
      <c r="T41" s="25">
        <v>0.1985381</v>
      </c>
      <c r="U41" s="25">
        <v>0.22211639999999999</v>
      </c>
      <c r="V41" s="25">
        <v>-1.048241</v>
      </c>
      <c r="W41" s="25">
        <v>-4.6437840000000001</v>
      </c>
      <c r="X41" s="27">
        <v>-5.0794540000000001</v>
      </c>
      <c r="Z41" s="76">
        <f>AVERAGE(A41:X41)</f>
        <v>-2.1541154565217395</v>
      </c>
      <c r="AA41" s="77">
        <f>STDEV(A41:X41)</f>
        <v>3.0955485166638419</v>
      </c>
    </row>
    <row r="42" spans="1:28" x14ac:dyDescent="0.2">
      <c r="A42" s="49" t="s">
        <v>119</v>
      </c>
      <c r="B42" s="32">
        <v>1.703578</v>
      </c>
      <c r="C42" s="32">
        <v>1.8484290000000001</v>
      </c>
      <c r="D42" s="32">
        <v>1.317599</v>
      </c>
      <c r="E42" s="32">
        <v>0.63965890000000003</v>
      </c>
      <c r="F42" s="32">
        <v>-1.490524</v>
      </c>
      <c r="G42" s="32">
        <v>-2.506964</v>
      </c>
      <c r="H42" s="32">
        <v>-1.4234869999999999</v>
      </c>
      <c r="I42" s="32">
        <v>0.69779069999999999</v>
      </c>
      <c r="J42" s="32">
        <v>0.88070930000000003</v>
      </c>
      <c r="K42" s="32">
        <v>1.0081059999999999</v>
      </c>
      <c r="L42" s="32">
        <v>1.384074</v>
      </c>
      <c r="M42" s="32">
        <v>1.8387549999999999</v>
      </c>
      <c r="N42" s="32">
        <v>1.7469110000000001</v>
      </c>
      <c r="O42" s="32">
        <v>1.6253310000000001</v>
      </c>
      <c r="P42" s="32">
        <v>1.5662529999999999</v>
      </c>
      <c r="Q42" s="32">
        <v>1.564767</v>
      </c>
      <c r="R42" s="32">
        <v>1.6283069999999999</v>
      </c>
      <c r="S42" s="32">
        <v>1.511085</v>
      </c>
      <c r="T42" s="32">
        <v>1.5113460000000001</v>
      </c>
      <c r="U42" s="32">
        <v>1.549059</v>
      </c>
      <c r="V42" s="32">
        <v>1.2748930000000001</v>
      </c>
      <c r="W42" s="32">
        <v>0.40088639999999998</v>
      </c>
      <c r="X42" s="34">
        <v>0.31812200000000002</v>
      </c>
      <c r="Z42" s="78">
        <f>AVERAGE(A42:X42)</f>
        <v>0.89542109999999997</v>
      </c>
      <c r="AA42" s="73">
        <f>STDEV(A42:X42)</f>
        <v>1.1722621153559805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-7.0251109999999999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-1.2071614374999999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11.160896130346231</v>
      </c>
      <c r="C50" s="20">
        <v>9.7288676236044669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5.4582484725050913</v>
      </c>
      <c r="C51" s="63">
        <v>4.7315257841573626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MIN(B40:X40)</f>
        <v>-22.88214</v>
      </c>
      <c r="F54" s="3"/>
      <c r="G54" s="103" t="s">
        <v>76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+W40</f>
        <v>-13.85122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MIN(B41:X41)</f>
        <v>-9.5016870000000004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+W41</f>
        <v>-4.6437840000000001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MIN(B42:X42)</f>
        <v>-2.506964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+W42</f>
        <v>0.40088639999999998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37.417654808959156</v>
      </c>
      <c r="C60" s="18">
        <v>37.783375314861459</v>
      </c>
      <c r="D60" s="18">
        <v>35.270805812417436</v>
      </c>
      <c r="E60" s="18">
        <v>30.857142857142854</v>
      </c>
      <c r="F60" s="18">
        <v>33.425034387895458</v>
      </c>
      <c r="G60" s="18">
        <v>41.228070175438596</v>
      </c>
      <c r="H60" s="18">
        <v>44.164759725400458</v>
      </c>
      <c r="I60" s="18">
        <v>46.45669291338583</v>
      </c>
      <c r="J60" s="18">
        <v>46.830530401034935</v>
      </c>
      <c r="K60" s="18">
        <v>46.596371530469838</v>
      </c>
      <c r="L60" s="18">
        <v>46.639676113360323</v>
      </c>
      <c r="M60" s="18">
        <v>47.151641721777473</v>
      </c>
      <c r="N60" s="18">
        <v>45.774973064491306</v>
      </c>
      <c r="O60" s="18">
        <v>46.101933216168717</v>
      </c>
      <c r="P60" s="19">
        <v>44.29507979604</v>
      </c>
      <c r="Q60" s="18">
        <v>42.907941525088901</v>
      </c>
      <c r="R60" s="19">
        <v>41.360479610613169</v>
      </c>
      <c r="S60" s="19">
        <v>41.000509886125428</v>
      </c>
      <c r="T60" s="19">
        <v>41.111968260965398</v>
      </c>
      <c r="U60" s="19">
        <v>40.647325588618997</v>
      </c>
      <c r="V60" s="19">
        <v>40.070942950044341</v>
      </c>
      <c r="W60" s="19">
        <v>37.196495619524406</v>
      </c>
      <c r="X60" s="19">
        <v>34.908350305498978</v>
      </c>
      <c r="Y60" s="20">
        <v>31.472620946305156</v>
      </c>
      <c r="Z60" s="71">
        <f>AVERAGE(B60:Y60)</f>
        <v>40.861265688817859</v>
      </c>
      <c r="AA60" s="71">
        <f>STDEV(B60:Y60)</f>
        <v>5.0965003463952758</v>
      </c>
    </row>
    <row r="61" spans="1:27" x14ac:dyDescent="0.2">
      <c r="A61" s="60" t="s">
        <v>68</v>
      </c>
      <c r="B61" s="61">
        <v>12.252964426877471</v>
      </c>
      <c r="C61" s="61">
        <v>12.468513853904282</v>
      </c>
      <c r="D61" s="61">
        <v>12.021136063408191</v>
      </c>
      <c r="E61" s="61">
        <v>12.571428571428573</v>
      </c>
      <c r="F61" s="61">
        <v>12.517193947730398</v>
      </c>
      <c r="G61" s="61">
        <v>19.078947368421055</v>
      </c>
      <c r="H61" s="61">
        <v>21.39588100686499</v>
      </c>
      <c r="I61" s="61">
        <v>20.959880014998124</v>
      </c>
      <c r="J61" s="61">
        <v>21.696544076880429</v>
      </c>
      <c r="K61" s="61">
        <v>21.724298340828035</v>
      </c>
      <c r="L61" s="61">
        <v>21.565452091767881</v>
      </c>
      <c r="M61" s="61">
        <v>21.452604710523264</v>
      </c>
      <c r="N61" s="61">
        <v>19.270432507311067</v>
      </c>
      <c r="O61" s="61">
        <v>19.746924428822496</v>
      </c>
      <c r="P61" s="62">
        <v>19.071584663267334</v>
      </c>
      <c r="Q61" s="61">
        <v>18.66192545765837</v>
      </c>
      <c r="R61" s="62">
        <v>17.581765299459846</v>
      </c>
      <c r="S61" s="62">
        <v>17.381451475837061</v>
      </c>
      <c r="T61" s="62">
        <v>17.643817500551027</v>
      </c>
      <c r="U61" s="62">
        <v>17.469093619929179</v>
      </c>
      <c r="V61" s="62">
        <v>17.842151936151346</v>
      </c>
      <c r="W61" s="62">
        <v>15.611180642469755</v>
      </c>
      <c r="X61" s="62">
        <v>14.549898167006109</v>
      </c>
      <c r="Y61" s="63">
        <v>12.776891724260144</v>
      </c>
      <c r="Z61" s="77">
        <f>AVERAGE(B61:Y61)</f>
        <v>17.387998412348189</v>
      </c>
      <c r="AA61" s="77">
        <f>STDEV(B61:Y61)</f>
        <v>3.4620468732959675</v>
      </c>
    </row>
    <row r="62" spans="1:27" x14ac:dyDescent="0.2">
      <c r="A62" s="31" t="s">
        <v>69</v>
      </c>
      <c r="B62" s="32">
        <v>3.820816864295125</v>
      </c>
      <c r="C62" s="32">
        <v>4.9118387909319896</v>
      </c>
      <c r="D62" s="32">
        <v>4.4914134742404226</v>
      </c>
      <c r="E62" s="32">
        <v>4.5714285714285712</v>
      </c>
      <c r="F62" s="32">
        <v>4.814305364511692</v>
      </c>
      <c r="G62" s="32">
        <v>9.9780701754385976</v>
      </c>
      <c r="H62" s="32">
        <v>10.297482837528605</v>
      </c>
      <c r="I62" s="32">
        <v>9.8612673415823018</v>
      </c>
      <c r="J62" s="32">
        <v>10.20144150803918</v>
      </c>
      <c r="K62" s="32">
        <v>9.7534501473096604</v>
      </c>
      <c r="L62" s="32">
        <v>9.1363022941970318</v>
      </c>
      <c r="M62" s="32">
        <v>8.6668987121475798</v>
      </c>
      <c r="N62" s="32">
        <v>7.1956287517315687</v>
      </c>
      <c r="O62" s="32">
        <v>7.4516695957820733</v>
      </c>
      <c r="P62" s="33">
        <v>7.0326468445798289</v>
      </c>
      <c r="Q62" s="32">
        <v>7.1776636375609115</v>
      </c>
      <c r="R62" s="33">
        <v>6.944856651035793</v>
      </c>
      <c r="S62" s="33">
        <v>6.7588238626706696</v>
      </c>
      <c r="T62" s="33">
        <v>7.1027110425391227</v>
      </c>
      <c r="U62" s="33">
        <v>6.8832701745666895</v>
      </c>
      <c r="V62" s="33">
        <v>7.0351758793969852</v>
      </c>
      <c r="W62" s="33">
        <v>6.3245723821443471</v>
      </c>
      <c r="X62" s="33">
        <v>6.4684317718940942</v>
      </c>
      <c r="Y62" s="34">
        <v>5.599858231437179</v>
      </c>
      <c r="Z62" s="73">
        <f>AVERAGE(B62:Y62)</f>
        <v>7.1866677044579168</v>
      </c>
      <c r="AA62" s="73">
        <f>STDEV(B62:Y62)</f>
        <v>1.942236085302246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89</v>
      </c>
      <c r="C3" s="87"/>
      <c r="D3" s="88"/>
      <c r="E3" s="3"/>
      <c r="F3" s="5" t="s">
        <v>1</v>
      </c>
      <c r="G3" s="5"/>
      <c r="H3" s="101" t="s">
        <v>82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525</v>
      </c>
      <c r="C8" s="70">
        <v>564</v>
      </c>
      <c r="D8" s="70">
        <v>550</v>
      </c>
      <c r="E8" s="70">
        <v>478</v>
      </c>
      <c r="F8" s="70">
        <v>440</v>
      </c>
      <c r="G8" s="70">
        <v>451</v>
      </c>
      <c r="H8" s="70">
        <v>501</v>
      </c>
      <c r="I8" s="70">
        <v>743</v>
      </c>
      <c r="J8" s="70">
        <v>868</v>
      </c>
      <c r="K8" s="70">
        <v>1061</v>
      </c>
      <c r="L8" s="70">
        <v>1174</v>
      </c>
      <c r="M8" s="70">
        <v>1367</v>
      </c>
      <c r="N8" s="70">
        <v>1376</v>
      </c>
      <c r="O8" s="70">
        <v>1449</v>
      </c>
      <c r="P8" s="70">
        <v>1465</v>
      </c>
      <c r="Q8" s="70">
        <v>1747</v>
      </c>
      <c r="R8" s="70">
        <v>1986</v>
      </c>
      <c r="S8" s="70">
        <v>2131</v>
      </c>
      <c r="T8" s="68">
        <v>2554</v>
      </c>
      <c r="U8" s="68">
        <v>2623</v>
      </c>
      <c r="V8" s="68">
        <v>2865</v>
      </c>
      <c r="W8" s="68">
        <v>1600</v>
      </c>
      <c r="X8" s="68">
        <v>1815</v>
      </c>
      <c r="Y8" s="67">
        <v>814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1.3333333333333335</v>
      </c>
      <c r="C12" s="18">
        <v>1.9503546099290781</v>
      </c>
      <c r="D12" s="18">
        <v>2.3636363636363638</v>
      </c>
      <c r="E12" s="18">
        <v>1.6736401673640167</v>
      </c>
      <c r="F12" s="18">
        <v>2.7272727272727271</v>
      </c>
      <c r="G12" s="18">
        <v>3.325942350332594</v>
      </c>
      <c r="H12" s="18">
        <v>3.992015968063872</v>
      </c>
      <c r="I12" s="18">
        <v>2.6917900403768504</v>
      </c>
      <c r="J12" s="18">
        <v>3.8018433179723505</v>
      </c>
      <c r="K12" s="18">
        <v>3.2045240339302548</v>
      </c>
      <c r="L12" s="18">
        <v>3.5775127768313459</v>
      </c>
      <c r="M12" s="18">
        <v>2.1945866861741039</v>
      </c>
      <c r="N12" s="18">
        <v>2.3255813953488373</v>
      </c>
      <c r="O12" s="18">
        <v>2.139406487232574</v>
      </c>
      <c r="P12" s="18">
        <v>2.3890784982935154</v>
      </c>
      <c r="Q12" s="18">
        <v>2.2323983972524326</v>
      </c>
      <c r="R12" s="18">
        <v>2.6686807653575024</v>
      </c>
      <c r="S12" s="19">
        <v>2.0647583294228062</v>
      </c>
      <c r="T12" s="19">
        <v>2.2709475332811273</v>
      </c>
      <c r="U12" s="19">
        <v>2.5162028211971026</v>
      </c>
      <c r="V12" s="19">
        <v>3.0715532286212914</v>
      </c>
      <c r="W12" s="19">
        <v>3.5624999999999996</v>
      </c>
      <c r="X12" s="19">
        <v>3.8016528925619832</v>
      </c>
      <c r="Y12" s="20">
        <v>3.3169533169533167</v>
      </c>
      <c r="Z12" s="71">
        <f t="shared" ref="Z12:Z22" si="0">AVERAGE(B12:Y12)</f>
        <v>2.7165069183641406</v>
      </c>
      <c r="AA12" s="71">
        <f t="shared" ref="AA12:AA22" si="1">STDEV(B12:Y12)</f>
        <v>0.72274064591079235</v>
      </c>
    </row>
    <row r="13" spans="1:27" x14ac:dyDescent="0.2">
      <c r="A13" s="21" t="s">
        <v>11</v>
      </c>
      <c r="B13" s="22">
        <v>4</v>
      </c>
      <c r="C13" s="22">
        <v>5.6737588652482271</v>
      </c>
      <c r="D13" s="22">
        <v>2.9090909090909092</v>
      </c>
      <c r="E13" s="22">
        <v>3.5564853556485359</v>
      </c>
      <c r="F13" s="22">
        <v>3.8636363636363633</v>
      </c>
      <c r="G13" s="22">
        <v>3.7694013303769403</v>
      </c>
      <c r="H13" s="22">
        <v>3.992015968063872</v>
      </c>
      <c r="I13" s="22">
        <v>4.4414535666218038</v>
      </c>
      <c r="J13" s="22">
        <v>3.8018433179723505</v>
      </c>
      <c r="K13" s="22">
        <v>4.4297832233741747</v>
      </c>
      <c r="L13" s="22">
        <v>3.3219761499148208</v>
      </c>
      <c r="M13" s="22">
        <v>4.0965618141916602</v>
      </c>
      <c r="N13" s="22">
        <v>3.7790697674418601</v>
      </c>
      <c r="O13" s="22">
        <v>3.4506556245686681</v>
      </c>
      <c r="P13" s="22">
        <v>3.7542662116040959</v>
      </c>
      <c r="Q13" s="22">
        <v>2.5186033199771036</v>
      </c>
      <c r="R13" s="22">
        <v>2.8197381671701915</v>
      </c>
      <c r="S13" s="23">
        <v>2.2524636320976068</v>
      </c>
      <c r="T13" s="23">
        <v>3.9937353171495693</v>
      </c>
      <c r="U13" s="23">
        <v>3.278688524590164</v>
      </c>
      <c r="V13" s="23">
        <v>3.8394415357766145</v>
      </c>
      <c r="W13" s="23">
        <v>3.5000000000000004</v>
      </c>
      <c r="X13" s="23">
        <v>3.3057851239669422</v>
      </c>
      <c r="Y13" s="24">
        <v>3.1941031941031941</v>
      </c>
      <c r="Z13" s="72">
        <f t="shared" si="0"/>
        <v>3.6476065534410691</v>
      </c>
      <c r="AA13" s="72">
        <f t="shared" si="1"/>
        <v>0.69618743356964574</v>
      </c>
    </row>
    <row r="14" spans="1:27" x14ac:dyDescent="0.2">
      <c r="A14" s="21" t="s">
        <v>12</v>
      </c>
      <c r="B14" s="22">
        <v>8.1904761904761916</v>
      </c>
      <c r="C14" s="22">
        <v>6.9148936170212769</v>
      </c>
      <c r="D14" s="22">
        <v>7.8181818181818183</v>
      </c>
      <c r="E14" s="22">
        <v>5.6485355648535567</v>
      </c>
      <c r="F14" s="22">
        <v>7.7272727272727266</v>
      </c>
      <c r="G14" s="22">
        <v>5.3215077605321506</v>
      </c>
      <c r="H14" s="22">
        <v>6.5868263473053901</v>
      </c>
      <c r="I14" s="22">
        <v>7.2678331090174968</v>
      </c>
      <c r="J14" s="22">
        <v>6.6820276497695854</v>
      </c>
      <c r="K14" s="22">
        <v>7.8228086710650331</v>
      </c>
      <c r="L14" s="22">
        <v>8.0068143100511087</v>
      </c>
      <c r="M14" s="22">
        <v>6.8763716166788589</v>
      </c>
      <c r="N14" s="22">
        <v>6.6860465116279064</v>
      </c>
      <c r="O14" s="22">
        <v>6.9013112491373363</v>
      </c>
      <c r="P14" s="22">
        <v>5.9385665529010234</v>
      </c>
      <c r="Q14" s="22">
        <v>6.1820263308528904</v>
      </c>
      <c r="R14" s="22">
        <v>6.0926485397784491</v>
      </c>
      <c r="S14" s="23">
        <v>6.1004223369310182</v>
      </c>
      <c r="T14" s="23">
        <v>6.3038371182458892</v>
      </c>
      <c r="U14" s="23">
        <v>6.7861227601982463</v>
      </c>
      <c r="V14" s="23">
        <v>6.666666666666667</v>
      </c>
      <c r="W14" s="23">
        <v>5.1875</v>
      </c>
      <c r="X14" s="23">
        <v>5.2341597796143251</v>
      </c>
      <c r="Y14" s="24">
        <v>3.5626535626535629</v>
      </c>
      <c r="Z14" s="72">
        <f t="shared" si="0"/>
        <v>6.5210629496180204</v>
      </c>
      <c r="AA14" s="72">
        <f t="shared" si="1"/>
        <v>1.0674585120123155</v>
      </c>
    </row>
    <row r="15" spans="1:27" x14ac:dyDescent="0.2">
      <c r="A15" s="21" t="s">
        <v>13</v>
      </c>
      <c r="B15" s="25">
        <v>32</v>
      </c>
      <c r="C15" s="25">
        <v>33.333333333333329</v>
      </c>
      <c r="D15" s="25">
        <v>33.090909090909093</v>
      </c>
      <c r="E15" s="25">
        <v>33.472803347280333</v>
      </c>
      <c r="F15" s="25">
        <v>27.045454545454543</v>
      </c>
      <c r="G15" s="25">
        <v>29.046563192904657</v>
      </c>
      <c r="H15" s="25">
        <v>28.742514970059879</v>
      </c>
      <c r="I15" s="25">
        <v>27.321668909825032</v>
      </c>
      <c r="J15" s="25">
        <v>28.341013824884794</v>
      </c>
      <c r="K15" s="25">
        <v>27.049952874646561</v>
      </c>
      <c r="L15" s="25">
        <v>29.386712095400341</v>
      </c>
      <c r="M15" s="25">
        <v>28.602779809802488</v>
      </c>
      <c r="N15" s="25">
        <v>29.723837209302324</v>
      </c>
      <c r="O15" s="25">
        <v>28.640441683919942</v>
      </c>
      <c r="P15" s="25">
        <v>28.191126279863482</v>
      </c>
      <c r="Q15" s="25">
        <v>28.734974241556955</v>
      </c>
      <c r="R15" s="25">
        <v>26.132930513595166</v>
      </c>
      <c r="S15" s="26">
        <v>28.249648052557486</v>
      </c>
      <c r="T15" s="26">
        <v>26.938136256851998</v>
      </c>
      <c r="U15" s="26">
        <v>28.593213877239805</v>
      </c>
      <c r="V15" s="26">
        <v>28.865619546247817</v>
      </c>
      <c r="W15" s="26">
        <v>24.4375</v>
      </c>
      <c r="X15" s="26">
        <v>23.305785123966942</v>
      </c>
      <c r="Y15" s="27">
        <v>22.972972972972975</v>
      </c>
      <c r="Z15" s="72">
        <f t="shared" si="0"/>
        <v>28.425828823024002</v>
      </c>
      <c r="AA15" s="72">
        <f t="shared" si="1"/>
        <v>2.7347851269955994</v>
      </c>
    </row>
    <row r="16" spans="1:27" x14ac:dyDescent="0.2">
      <c r="A16" s="21" t="s">
        <v>14</v>
      </c>
      <c r="B16" s="28">
        <v>38.857142857142854</v>
      </c>
      <c r="C16" s="28">
        <v>36.347517730496456</v>
      </c>
      <c r="D16" s="28">
        <v>37.090909090909093</v>
      </c>
      <c r="E16" s="28">
        <v>35.98326359832636</v>
      </c>
      <c r="F16" s="28">
        <v>39.772727272727273</v>
      </c>
      <c r="G16" s="28">
        <v>38.802660753880261</v>
      </c>
      <c r="H16" s="28">
        <v>35.528942115768466</v>
      </c>
      <c r="I16" s="28">
        <v>35.666218034993271</v>
      </c>
      <c r="J16" s="28">
        <v>34.677419354838712</v>
      </c>
      <c r="K16" s="28">
        <v>36.852026390197928</v>
      </c>
      <c r="L16" s="28">
        <v>35.434412265758091</v>
      </c>
      <c r="M16" s="28">
        <v>36.942209217264086</v>
      </c>
      <c r="N16" s="28">
        <v>35.973837209302324</v>
      </c>
      <c r="O16" s="28">
        <v>37.888198757763973</v>
      </c>
      <c r="P16" s="28">
        <v>39.522184300341294</v>
      </c>
      <c r="Q16" s="28">
        <v>39.324556382369771</v>
      </c>
      <c r="R16" s="28">
        <v>39.879154078549853</v>
      </c>
      <c r="S16" s="29">
        <v>39.136555607695918</v>
      </c>
      <c r="T16" s="29">
        <v>37.470634299138602</v>
      </c>
      <c r="U16" s="29">
        <v>36.675562333206251</v>
      </c>
      <c r="V16" s="29">
        <v>34.659685863874344</v>
      </c>
      <c r="W16" s="29">
        <v>35.25</v>
      </c>
      <c r="X16" s="29">
        <v>35.9228650137741</v>
      </c>
      <c r="Y16" s="30">
        <v>36.117936117936118</v>
      </c>
      <c r="Z16" s="72">
        <f t="shared" si="0"/>
        <v>37.074025776927307</v>
      </c>
      <c r="AA16" s="72">
        <f t="shared" si="1"/>
        <v>1.678539072241817</v>
      </c>
    </row>
    <row r="17" spans="1:27" x14ac:dyDescent="0.2">
      <c r="A17" s="31" t="s">
        <v>15</v>
      </c>
      <c r="B17" s="32">
        <v>15.619047619047619</v>
      </c>
      <c r="C17" s="32">
        <v>15.780141843971633</v>
      </c>
      <c r="D17" s="32">
        <v>16.727272727272727</v>
      </c>
      <c r="E17" s="32">
        <v>19.665271966527197</v>
      </c>
      <c r="F17" s="32">
        <v>18.863636363636363</v>
      </c>
      <c r="G17" s="32">
        <v>19.733924611973393</v>
      </c>
      <c r="H17" s="32">
        <v>21.157684630738522</v>
      </c>
      <c r="I17" s="32">
        <v>22.611036339165544</v>
      </c>
      <c r="J17" s="32">
        <v>22.69585253456221</v>
      </c>
      <c r="K17" s="32">
        <v>20.64090480678605</v>
      </c>
      <c r="L17" s="32">
        <v>20.272572402044293</v>
      </c>
      <c r="M17" s="32">
        <v>21.287490855888809</v>
      </c>
      <c r="N17" s="32">
        <v>21.511627906976745</v>
      </c>
      <c r="O17" s="32">
        <v>20.979986197377499</v>
      </c>
      <c r="P17" s="32">
        <v>20.204778156996586</v>
      </c>
      <c r="Q17" s="32">
        <v>21.007441327990843</v>
      </c>
      <c r="R17" s="32">
        <v>22.406847935548843</v>
      </c>
      <c r="S17" s="33">
        <v>22.196152041295168</v>
      </c>
      <c r="T17" s="33">
        <v>23.02270947533281</v>
      </c>
      <c r="U17" s="33">
        <v>22.150209683568434</v>
      </c>
      <c r="V17" s="33">
        <v>22.897033158813262</v>
      </c>
      <c r="W17" s="33">
        <v>28.0625</v>
      </c>
      <c r="X17" s="33">
        <v>28.429752066115704</v>
      </c>
      <c r="Y17" s="34">
        <v>30.835380835380839</v>
      </c>
      <c r="Z17" s="73">
        <f t="shared" si="0"/>
        <v>21.614968978625466</v>
      </c>
      <c r="AA17" s="73">
        <f t="shared" si="1"/>
        <v>3.579526646815169</v>
      </c>
    </row>
    <row r="18" spans="1:27" x14ac:dyDescent="0.2">
      <c r="A18" s="17" t="s">
        <v>124</v>
      </c>
      <c r="B18" s="35">
        <v>8.0456909999999997</v>
      </c>
      <c r="C18" s="35">
        <v>6.6638609999999998</v>
      </c>
      <c r="D18" s="35">
        <v>8.5572400000000002</v>
      </c>
      <c r="E18" s="35">
        <v>8.9291599999999995</v>
      </c>
      <c r="F18" s="35">
        <v>7.5325189999999997</v>
      </c>
      <c r="G18" s="35">
        <v>8.0038440000000008</v>
      </c>
      <c r="H18" s="35">
        <v>7.2494350000000001</v>
      </c>
      <c r="I18" s="35">
        <v>7.8857290000000004</v>
      </c>
      <c r="J18" s="35">
        <v>6.9089169999999998</v>
      </c>
      <c r="K18" s="35">
        <v>6.8353700000000002</v>
      </c>
      <c r="L18" s="35">
        <v>7.592365</v>
      </c>
      <c r="M18" s="35">
        <v>8.2562379999999997</v>
      </c>
      <c r="N18" s="35">
        <v>7.9033160000000002</v>
      </c>
      <c r="O18" s="35">
        <v>8.2402329999999999</v>
      </c>
      <c r="P18" s="36">
        <v>8.7150590000000001</v>
      </c>
      <c r="Q18" s="35">
        <v>9.4873829999999995</v>
      </c>
      <c r="R18" s="36">
        <v>8.9741330000000001</v>
      </c>
      <c r="S18" s="36">
        <v>9.7317830000000001</v>
      </c>
      <c r="T18" s="36">
        <v>8.3624209999999994</v>
      </c>
      <c r="U18" s="36">
        <v>8.3871389999999995</v>
      </c>
      <c r="V18" s="36">
        <v>7.6066370000000001</v>
      </c>
      <c r="W18" s="36">
        <v>8.482882</v>
      </c>
      <c r="X18" s="36">
        <v>7.622236</v>
      </c>
      <c r="Y18" s="40">
        <v>9.950151</v>
      </c>
      <c r="Z18" s="53">
        <f t="shared" si="0"/>
        <v>8.1634892499999996</v>
      </c>
      <c r="AA18" s="53">
        <f t="shared" si="1"/>
        <v>0.86594865841117974</v>
      </c>
    </row>
    <row r="19" spans="1:27" x14ac:dyDescent="0.2">
      <c r="A19" s="37" t="s">
        <v>16</v>
      </c>
      <c r="B19" s="25">
        <v>16.548249999999999</v>
      </c>
      <c r="C19" s="25">
        <v>15.122529999999999</v>
      </c>
      <c r="D19" s="25">
        <v>16.014230000000001</v>
      </c>
      <c r="E19" s="25">
        <v>17.276299999999999</v>
      </c>
      <c r="F19" s="25">
        <v>17.597519999999999</v>
      </c>
      <c r="G19" s="25">
        <v>16.226019999999998</v>
      </c>
      <c r="H19" s="25">
        <v>14.96063</v>
      </c>
      <c r="I19" s="25">
        <v>15.73696</v>
      </c>
      <c r="J19" s="25">
        <v>14.62585</v>
      </c>
      <c r="K19" s="25">
        <v>14.64706</v>
      </c>
      <c r="L19" s="25">
        <v>14.80212</v>
      </c>
      <c r="M19" s="25">
        <v>16.159839999999999</v>
      </c>
      <c r="N19" s="25">
        <v>16.989270000000001</v>
      </c>
      <c r="O19" s="25">
        <v>17.040050000000001</v>
      </c>
      <c r="P19" s="26">
        <v>17.117979999999999</v>
      </c>
      <c r="Q19" s="25">
        <v>17.105889999999999</v>
      </c>
      <c r="R19" s="26">
        <v>18.077220000000001</v>
      </c>
      <c r="S19" s="26">
        <v>17.770029999999998</v>
      </c>
      <c r="T19" s="26">
        <v>17.073609999999999</v>
      </c>
      <c r="U19" s="26">
        <v>17.066040000000001</v>
      </c>
      <c r="V19" s="26">
        <v>16.35399</v>
      </c>
      <c r="W19" s="26">
        <v>17.975860000000001</v>
      </c>
      <c r="X19" s="26">
        <v>18.528860000000002</v>
      </c>
      <c r="Y19" s="27">
        <v>21.153849999999998</v>
      </c>
      <c r="Z19" s="72">
        <f t="shared" si="0"/>
        <v>16.748748333333335</v>
      </c>
      <c r="AA19" s="72">
        <f t="shared" si="1"/>
        <v>1.4660406304698399</v>
      </c>
    </row>
    <row r="20" spans="1:27" x14ac:dyDescent="0.2">
      <c r="A20" s="37" t="s">
        <v>17</v>
      </c>
      <c r="B20" s="25">
        <v>26.905190000000001</v>
      </c>
      <c r="C20" s="25">
        <v>25.763459999999998</v>
      </c>
      <c r="D20" s="25">
        <v>26.934419999999999</v>
      </c>
      <c r="E20" s="25">
        <v>28.056180000000001</v>
      </c>
      <c r="F20" s="25">
        <v>28.565619999999999</v>
      </c>
      <c r="G20" s="25">
        <v>29.508579999999998</v>
      </c>
      <c r="H20" s="25">
        <v>27.77872</v>
      </c>
      <c r="I20" s="25">
        <v>29.318999999999999</v>
      </c>
      <c r="J20" s="25">
        <v>29.475290000000001</v>
      </c>
      <c r="K20" s="25">
        <v>29.311199999999999</v>
      </c>
      <c r="L20" s="25">
        <v>28.353010000000001</v>
      </c>
      <c r="M20" s="25">
        <v>29.540050000000001</v>
      </c>
      <c r="N20" s="25">
        <v>29.237960000000001</v>
      </c>
      <c r="O20" s="25">
        <v>29.26313</v>
      </c>
      <c r="P20" s="26">
        <v>30.237100000000002</v>
      </c>
      <c r="Q20" s="25">
        <v>29.641929999999999</v>
      </c>
      <c r="R20" s="26">
        <v>30.897169999999999</v>
      </c>
      <c r="S20" s="26">
        <v>30.671939999999999</v>
      </c>
      <c r="T20" s="26">
        <v>30.767959999999999</v>
      </c>
      <c r="U20" s="26">
        <v>29.745699999999999</v>
      </c>
      <c r="V20" s="26">
        <v>29.958200000000001</v>
      </c>
      <c r="W20" s="26">
        <v>33.201689999999999</v>
      </c>
      <c r="X20" s="26">
        <v>34.397950000000002</v>
      </c>
      <c r="Y20" s="27">
        <v>35.967739999999999</v>
      </c>
      <c r="Z20" s="72">
        <f t="shared" si="0"/>
        <v>29.729132916666671</v>
      </c>
      <c r="AA20" s="72">
        <f t="shared" si="1"/>
        <v>2.2721334108306368</v>
      </c>
    </row>
    <row r="21" spans="1:27" x14ac:dyDescent="0.2">
      <c r="A21" s="37" t="s">
        <v>18</v>
      </c>
      <c r="B21" s="25">
        <v>42.866410000000002</v>
      </c>
      <c r="C21" s="25">
        <v>40.432369999999999</v>
      </c>
      <c r="D21" s="25">
        <v>41.885890000000003</v>
      </c>
      <c r="E21" s="25">
        <v>46.071249999999999</v>
      </c>
      <c r="F21" s="25">
        <v>43.287640000000003</v>
      </c>
      <c r="G21" s="25">
        <v>46.388469999999998</v>
      </c>
      <c r="H21" s="25">
        <v>44.715449999999997</v>
      </c>
      <c r="I21" s="25">
        <v>47.668840000000003</v>
      </c>
      <c r="J21" s="25">
        <v>47.265129999999999</v>
      </c>
      <c r="K21" s="25">
        <v>46.733580000000003</v>
      </c>
      <c r="L21" s="25">
        <v>44.548729999999999</v>
      </c>
      <c r="M21" s="25">
        <v>46.35183</v>
      </c>
      <c r="N21" s="25">
        <v>46.261800000000001</v>
      </c>
      <c r="O21" s="25">
        <v>45.609760000000001</v>
      </c>
      <c r="P21" s="26">
        <v>46.084569999999999</v>
      </c>
      <c r="Q21" s="25">
        <v>46.463549999999998</v>
      </c>
      <c r="R21" s="26">
        <v>47.642569999999999</v>
      </c>
      <c r="S21" s="26">
        <v>47.92897</v>
      </c>
      <c r="T21" s="26">
        <v>48.045229999999997</v>
      </c>
      <c r="U21" s="26">
        <v>47.006210000000003</v>
      </c>
      <c r="V21" s="26">
        <v>47.767270000000003</v>
      </c>
      <c r="W21" s="26">
        <v>52.574489999999997</v>
      </c>
      <c r="X21" s="26">
        <v>52.817120000000003</v>
      </c>
      <c r="Y21" s="27">
        <v>55.053260000000002</v>
      </c>
      <c r="Z21" s="72">
        <f t="shared" si="0"/>
        <v>46.727932916666667</v>
      </c>
      <c r="AA21" s="72">
        <f t="shared" si="1"/>
        <v>3.284894322753221</v>
      </c>
    </row>
    <row r="22" spans="1:27" x14ac:dyDescent="0.2">
      <c r="A22" s="31" t="s">
        <v>125</v>
      </c>
      <c r="B22" s="38">
        <v>56.209150000000001</v>
      </c>
      <c r="C22" s="38">
        <v>55.88044</v>
      </c>
      <c r="D22" s="38">
        <v>57.29759</v>
      </c>
      <c r="E22" s="38">
        <v>62.043010000000002</v>
      </c>
      <c r="F22" s="38">
        <v>60.997929999999997</v>
      </c>
      <c r="G22" s="38">
        <v>60.706110000000002</v>
      </c>
      <c r="H22" s="38">
        <v>62.899009999999997</v>
      </c>
      <c r="I22" s="38">
        <v>65.41771</v>
      </c>
      <c r="J22" s="38">
        <v>66.566550000000007</v>
      </c>
      <c r="K22" s="38">
        <v>64.253169999999997</v>
      </c>
      <c r="L22" s="38">
        <v>63.575629999999997</v>
      </c>
      <c r="M22" s="38">
        <v>63.95664</v>
      </c>
      <c r="N22" s="38">
        <v>63.242370000000001</v>
      </c>
      <c r="O22" s="38">
        <v>63.900410000000001</v>
      </c>
      <c r="P22" s="39">
        <v>62.368020000000001</v>
      </c>
      <c r="Q22" s="38">
        <v>63.306649999999998</v>
      </c>
      <c r="R22" s="39">
        <v>63.870280000000001</v>
      </c>
      <c r="S22" s="39">
        <v>63.894480000000001</v>
      </c>
      <c r="T22" s="39">
        <v>65.099850000000004</v>
      </c>
      <c r="U22" s="39">
        <v>64.96199</v>
      </c>
      <c r="V22" s="39">
        <v>66.572980000000001</v>
      </c>
      <c r="W22" s="39">
        <v>70.458029999999994</v>
      </c>
      <c r="X22" s="39">
        <v>71.250339999999994</v>
      </c>
      <c r="Y22" s="41">
        <v>73.169460000000001</v>
      </c>
      <c r="Z22" s="74">
        <f t="shared" si="0"/>
        <v>63.82907500000001</v>
      </c>
      <c r="AA22" s="74">
        <f t="shared" si="1"/>
        <v>4.1465379737391608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3.4285714285714288</v>
      </c>
      <c r="C26" s="18">
        <v>3.1914893617021276</v>
      </c>
      <c r="D26" s="18">
        <v>4.1818181818181817</v>
      </c>
      <c r="E26" s="18">
        <v>4.6025104602510458</v>
      </c>
      <c r="F26" s="18">
        <v>6.5909090909090899</v>
      </c>
      <c r="G26" s="18">
        <v>7.7605321507760534</v>
      </c>
      <c r="H26" s="18">
        <v>12.574850299401197</v>
      </c>
      <c r="I26" s="18">
        <v>5.2489905787348583</v>
      </c>
      <c r="J26" s="18">
        <v>5.6451612903225801</v>
      </c>
      <c r="K26" s="18">
        <v>4.3355325164938741</v>
      </c>
      <c r="L26" s="18">
        <v>4.7700170357751279</v>
      </c>
      <c r="M26" s="18">
        <v>2.9992684711046085</v>
      </c>
      <c r="N26" s="18">
        <v>2.9796511627906979</v>
      </c>
      <c r="O26" s="18">
        <v>2.139406487232574</v>
      </c>
      <c r="P26" s="18">
        <v>2.8668941979522184</v>
      </c>
      <c r="Q26" s="18">
        <v>3.033772180881511</v>
      </c>
      <c r="R26" s="18">
        <v>2.9204431017119838</v>
      </c>
      <c r="S26" s="19">
        <v>2.5340215861098079</v>
      </c>
      <c r="T26" s="19">
        <v>3.2889584964761158</v>
      </c>
      <c r="U26" s="19">
        <v>2.3637056805184899</v>
      </c>
      <c r="V26" s="19">
        <v>3.8743455497382202</v>
      </c>
      <c r="W26" s="19">
        <v>7.0624999999999991</v>
      </c>
      <c r="X26" s="19">
        <v>8.7603305785123968</v>
      </c>
      <c r="Y26" s="20">
        <v>6.2653562653562656</v>
      </c>
      <c r="Z26" s="71">
        <f t="shared" ref="Z26:Z35" si="2">AVERAGE(B26:Y26)</f>
        <v>4.7257931730475189</v>
      </c>
      <c r="AA26" s="71">
        <f t="shared" ref="AA26:AA35" si="3">STDEV(B26:Y26)</f>
        <v>2.462721676494525</v>
      </c>
    </row>
    <row r="27" spans="1:27" x14ac:dyDescent="0.2">
      <c r="A27" s="21" t="s">
        <v>20</v>
      </c>
      <c r="B27" s="22">
        <v>4.1904761904761907</v>
      </c>
      <c r="C27" s="22">
        <v>4.7872340425531918</v>
      </c>
      <c r="D27" s="22">
        <v>4</v>
      </c>
      <c r="E27" s="22">
        <v>10.460251046025103</v>
      </c>
      <c r="F27" s="22">
        <v>10.227272727272728</v>
      </c>
      <c r="G27" s="22">
        <v>10.864745011086473</v>
      </c>
      <c r="H27" s="22">
        <v>12.974051896207584</v>
      </c>
      <c r="I27" s="22">
        <v>9.4212651413189761</v>
      </c>
      <c r="J27" s="22">
        <v>7.2580645161290329</v>
      </c>
      <c r="K27" s="22">
        <v>8.2940622054665418</v>
      </c>
      <c r="L27" s="22">
        <v>7.0698466780238505</v>
      </c>
      <c r="M27" s="22">
        <v>4.9012435991221652</v>
      </c>
      <c r="N27" s="22">
        <v>4.2151162790697674</v>
      </c>
      <c r="O27" s="22">
        <v>5.5900621118012426</v>
      </c>
      <c r="P27" s="22">
        <v>5.3924914675767921</v>
      </c>
      <c r="Q27" s="22">
        <v>6.2392673153978251</v>
      </c>
      <c r="R27" s="22">
        <v>5.4380664652567976</v>
      </c>
      <c r="S27" s="23">
        <v>3.9418113561708115</v>
      </c>
      <c r="T27" s="23">
        <v>5.442443226311668</v>
      </c>
      <c r="U27" s="23">
        <v>5.9092642012962253</v>
      </c>
      <c r="V27" s="23">
        <v>5.7940663176265268</v>
      </c>
      <c r="W27" s="23">
        <v>10.0625</v>
      </c>
      <c r="X27" s="23">
        <v>12.231404958677686</v>
      </c>
      <c r="Y27" s="24">
        <v>10.565110565110565</v>
      </c>
      <c r="Z27" s="72">
        <f t="shared" si="2"/>
        <v>7.3029215549157387</v>
      </c>
      <c r="AA27" s="72">
        <f t="shared" si="3"/>
        <v>2.8271968768671734</v>
      </c>
    </row>
    <row r="28" spans="1:27" x14ac:dyDescent="0.2">
      <c r="A28" s="21" t="s">
        <v>21</v>
      </c>
      <c r="B28" s="22">
        <v>9.1428571428571423</v>
      </c>
      <c r="C28" s="22">
        <v>10.283687943262411</v>
      </c>
      <c r="D28" s="22">
        <v>10.909090909090908</v>
      </c>
      <c r="E28" s="22">
        <v>11.715481171548117</v>
      </c>
      <c r="F28" s="22">
        <v>12.045454545454545</v>
      </c>
      <c r="G28" s="22">
        <v>18.403547671840354</v>
      </c>
      <c r="H28" s="22">
        <v>19.361277445109781</v>
      </c>
      <c r="I28" s="22">
        <v>15.477792732166892</v>
      </c>
      <c r="J28" s="22">
        <v>11.29032258064516</v>
      </c>
      <c r="K28" s="22">
        <v>14.985862393967956</v>
      </c>
      <c r="L28" s="22">
        <v>13.032367972742758</v>
      </c>
      <c r="M28" s="22">
        <v>11.41185076810534</v>
      </c>
      <c r="N28" s="22">
        <v>11.700581395348838</v>
      </c>
      <c r="O28" s="22">
        <v>13.940648723257418</v>
      </c>
      <c r="P28" s="22">
        <v>12.696245733788396</v>
      </c>
      <c r="Q28" s="22">
        <v>12.993703491700057</v>
      </c>
      <c r="R28" s="22">
        <v>13.091641490433032</v>
      </c>
      <c r="S28" s="23">
        <v>13.139371187236041</v>
      </c>
      <c r="T28" s="23">
        <v>13.821456538762725</v>
      </c>
      <c r="U28" s="23">
        <v>13.457872664887532</v>
      </c>
      <c r="V28" s="23">
        <v>14.659685863874344</v>
      </c>
      <c r="W28" s="23">
        <v>17.125</v>
      </c>
      <c r="X28" s="23">
        <v>19.614325068870521</v>
      </c>
      <c r="Y28" s="24">
        <v>15.970515970515969</v>
      </c>
      <c r="Z28" s="72">
        <f t="shared" si="2"/>
        <v>13.761276725227761</v>
      </c>
      <c r="AA28" s="72">
        <f t="shared" si="3"/>
        <v>2.769357175268421</v>
      </c>
    </row>
    <row r="29" spans="1:27" x14ac:dyDescent="0.2">
      <c r="A29" s="21" t="s">
        <v>22</v>
      </c>
      <c r="B29" s="25">
        <v>38.666666666666664</v>
      </c>
      <c r="C29" s="25">
        <v>37.234042553191486</v>
      </c>
      <c r="D29" s="25">
        <v>37.81818181818182</v>
      </c>
      <c r="E29" s="25">
        <v>37.86610878661088</v>
      </c>
      <c r="F29" s="25">
        <v>36.13636363636364</v>
      </c>
      <c r="G29" s="25">
        <v>39.024390243902438</v>
      </c>
      <c r="H29" s="25">
        <v>35.728542914171655</v>
      </c>
      <c r="I29" s="25">
        <v>41.184387617765815</v>
      </c>
      <c r="J29" s="25">
        <v>39.631336405529957</v>
      </c>
      <c r="K29" s="25">
        <v>39.679547596606973</v>
      </c>
      <c r="L29" s="25">
        <v>42.078364565587734</v>
      </c>
      <c r="M29" s="25">
        <v>40.307242136064374</v>
      </c>
      <c r="N29" s="25">
        <v>39.752906976744185</v>
      </c>
      <c r="O29" s="25">
        <v>39.958592132505174</v>
      </c>
      <c r="P29" s="25">
        <v>43.003412969283275</v>
      </c>
      <c r="Q29" s="25">
        <v>43.274184315970231</v>
      </c>
      <c r="R29" s="25">
        <v>41.087613293051362</v>
      </c>
      <c r="S29" s="26">
        <v>41.389019239793527</v>
      </c>
      <c r="T29" s="26">
        <v>40.563821456538761</v>
      </c>
      <c r="U29" s="26">
        <v>41.402973694243236</v>
      </c>
      <c r="V29" s="26">
        <v>38.568935427574168</v>
      </c>
      <c r="W29" s="26">
        <v>36</v>
      </c>
      <c r="X29" s="26">
        <v>35.371900826446279</v>
      </c>
      <c r="Y29" s="27">
        <v>39.189189189189186</v>
      </c>
      <c r="Z29" s="72">
        <f t="shared" si="2"/>
        <v>39.371571852582626</v>
      </c>
      <c r="AA29" s="72">
        <f t="shared" si="3"/>
        <v>2.2338397888040449</v>
      </c>
    </row>
    <row r="30" spans="1:27" x14ac:dyDescent="0.2">
      <c r="A30" s="31" t="s">
        <v>23</v>
      </c>
      <c r="B30" s="32">
        <v>44.571428571428569</v>
      </c>
      <c r="C30" s="32">
        <v>44.50354609929078</v>
      </c>
      <c r="D30" s="32">
        <v>43.090909090909093</v>
      </c>
      <c r="E30" s="32">
        <v>35.355648535564853</v>
      </c>
      <c r="F30" s="32">
        <v>35</v>
      </c>
      <c r="G30" s="32">
        <v>23.946784922394677</v>
      </c>
      <c r="H30" s="32">
        <v>19.361277445109781</v>
      </c>
      <c r="I30" s="32">
        <v>28.667563930013458</v>
      </c>
      <c r="J30" s="32">
        <v>36.175115207373274</v>
      </c>
      <c r="K30" s="32">
        <v>32.704995287464655</v>
      </c>
      <c r="L30" s="32">
        <v>33.049403747870528</v>
      </c>
      <c r="M30" s="32">
        <v>40.380395025603512</v>
      </c>
      <c r="N30" s="32">
        <v>41.35174418604651</v>
      </c>
      <c r="O30" s="32">
        <v>38.371290545203593</v>
      </c>
      <c r="P30" s="32">
        <v>36.040955631399321</v>
      </c>
      <c r="Q30" s="32">
        <v>34.459072696050377</v>
      </c>
      <c r="R30" s="32">
        <v>37.462235649546827</v>
      </c>
      <c r="S30" s="33">
        <v>38.995776630689818</v>
      </c>
      <c r="T30" s="33">
        <v>36.883320281910734</v>
      </c>
      <c r="U30" s="33">
        <v>36.866183759054515</v>
      </c>
      <c r="V30" s="33">
        <v>37.102966841186735</v>
      </c>
      <c r="W30" s="33">
        <v>29.75</v>
      </c>
      <c r="X30" s="33">
        <v>24.022038567493112</v>
      </c>
      <c r="Y30" s="34">
        <v>28.009828009828009</v>
      </c>
      <c r="Z30" s="73">
        <f t="shared" si="2"/>
        <v>34.838436694226367</v>
      </c>
      <c r="AA30" s="73">
        <f t="shared" si="3"/>
        <v>6.5163498886878486</v>
      </c>
    </row>
    <row r="31" spans="1:27" x14ac:dyDescent="0.2">
      <c r="A31" s="17" t="s">
        <v>126</v>
      </c>
      <c r="B31" s="35">
        <v>0.19105240000000001</v>
      </c>
      <c r="C31" s="35">
        <v>0.1246365</v>
      </c>
      <c r="D31" s="35">
        <v>0.16757920000000001</v>
      </c>
      <c r="E31" s="35">
        <v>-2.2242820000000001</v>
      </c>
      <c r="F31" s="35">
        <v>-2.3817900000000001</v>
      </c>
      <c r="G31" s="35">
        <v>-3.3594620000000002</v>
      </c>
      <c r="H31" s="35">
        <v>-8.1958690000000001</v>
      </c>
      <c r="I31" s="35">
        <v>-1.859745</v>
      </c>
      <c r="J31" s="35">
        <v>-1.0927150000000001</v>
      </c>
      <c r="K31" s="35">
        <v>-0.90051460000000005</v>
      </c>
      <c r="L31" s="35">
        <v>-0.60261129999999996</v>
      </c>
      <c r="M31" s="35">
        <v>0.16273309999999999</v>
      </c>
      <c r="N31" s="35">
        <v>0.246754</v>
      </c>
      <c r="O31" s="35">
        <v>0.14903130000000001</v>
      </c>
      <c r="P31" s="36">
        <v>0.1119038</v>
      </c>
      <c r="Q31" s="35">
        <v>7.1454100000000006E-2</v>
      </c>
      <c r="R31" s="36">
        <v>0.1302731</v>
      </c>
      <c r="S31" s="36">
        <v>0.30026120000000001</v>
      </c>
      <c r="T31" s="36">
        <v>7.8026700000000004E-2</v>
      </c>
      <c r="U31" s="36">
        <v>0.1362583</v>
      </c>
      <c r="V31" s="36">
        <v>2.0308699999999999E-2</v>
      </c>
      <c r="W31" s="36">
        <v>-3.268303</v>
      </c>
      <c r="X31" s="36">
        <v>-4.2035939999999998</v>
      </c>
      <c r="Y31" s="40">
        <v>-3.0127760000000001</v>
      </c>
      <c r="Z31" s="53">
        <f t="shared" si="2"/>
        <v>-1.2171412291666663</v>
      </c>
      <c r="AA31" s="53">
        <f t="shared" si="3"/>
        <v>2.0548914362329866</v>
      </c>
    </row>
    <row r="32" spans="1:27" x14ac:dyDescent="0.2">
      <c r="A32" s="37" t="s">
        <v>24</v>
      </c>
      <c r="B32" s="25">
        <v>1.8488089999999999</v>
      </c>
      <c r="C32" s="25">
        <v>1.667524</v>
      </c>
      <c r="D32" s="25">
        <v>1.394102</v>
      </c>
      <c r="E32" s="25">
        <v>0.86902550000000001</v>
      </c>
      <c r="F32" s="25">
        <v>0.77472410000000003</v>
      </c>
      <c r="G32" s="25">
        <v>0.31298910000000002</v>
      </c>
      <c r="H32" s="25">
        <v>-0.18489990000000001</v>
      </c>
      <c r="I32" s="25">
        <v>0.62861699999999998</v>
      </c>
      <c r="J32" s="25">
        <v>1.062754</v>
      </c>
      <c r="K32" s="25">
        <v>0.84898870000000004</v>
      </c>
      <c r="L32" s="25">
        <v>1.02207</v>
      </c>
      <c r="M32" s="25">
        <v>1.42475</v>
      </c>
      <c r="N32" s="25">
        <v>1.6002730000000001</v>
      </c>
      <c r="O32" s="25">
        <v>1.254181</v>
      </c>
      <c r="P32" s="26">
        <v>1.3068409999999999</v>
      </c>
      <c r="Q32" s="25">
        <v>1.19356</v>
      </c>
      <c r="R32" s="26">
        <v>1.284524</v>
      </c>
      <c r="S32" s="26">
        <v>1.3788860000000001</v>
      </c>
      <c r="T32" s="26">
        <v>1.191943</v>
      </c>
      <c r="U32" s="26">
        <v>1.2622089999999999</v>
      </c>
      <c r="V32" s="26">
        <v>1.052352</v>
      </c>
      <c r="W32" s="26">
        <v>0.43831740000000002</v>
      </c>
      <c r="X32" s="26">
        <v>0.1851343</v>
      </c>
      <c r="Y32" s="27">
        <v>0.48083999999999999</v>
      </c>
      <c r="Z32" s="72">
        <f t="shared" si="2"/>
        <v>1.0124380916666667</v>
      </c>
      <c r="AA32" s="72">
        <f t="shared" si="3"/>
        <v>0.49980557988240132</v>
      </c>
    </row>
    <row r="33" spans="1:28" x14ac:dyDescent="0.2">
      <c r="A33" s="37" t="s">
        <v>25</v>
      </c>
      <c r="B33" s="25">
        <v>4.4786900000000003</v>
      </c>
      <c r="C33" s="25">
        <v>4.0798319999999997</v>
      </c>
      <c r="D33" s="25">
        <v>4.2448839999999999</v>
      </c>
      <c r="E33" s="25">
        <v>3.1621359999999998</v>
      </c>
      <c r="F33" s="25">
        <v>3.1191439999999999</v>
      </c>
      <c r="G33" s="25">
        <v>1.8292679999999999</v>
      </c>
      <c r="H33" s="25">
        <v>1.4299329999999999</v>
      </c>
      <c r="I33" s="25">
        <v>2.4419439999999999</v>
      </c>
      <c r="J33" s="25">
        <v>3.0833439999999999</v>
      </c>
      <c r="K33" s="25">
        <v>2.7962099999999999</v>
      </c>
      <c r="L33" s="25">
        <v>3.0725959999999999</v>
      </c>
      <c r="M33" s="25">
        <v>3.7354400000000001</v>
      </c>
      <c r="N33" s="25">
        <v>4.0179479999999996</v>
      </c>
      <c r="O33" s="25">
        <v>3.6043750000000001</v>
      </c>
      <c r="P33" s="26">
        <v>3.4330479999999999</v>
      </c>
      <c r="Q33" s="25">
        <v>3.122417</v>
      </c>
      <c r="R33" s="26">
        <v>3.494488</v>
      </c>
      <c r="S33" s="26">
        <v>3.6392150000000001</v>
      </c>
      <c r="T33" s="26">
        <v>3.3661140000000001</v>
      </c>
      <c r="U33" s="26">
        <v>3.4186589999999999</v>
      </c>
      <c r="V33" s="26">
        <v>3.365443</v>
      </c>
      <c r="W33" s="26">
        <v>2.2923710000000002</v>
      </c>
      <c r="X33" s="26">
        <v>1.7346140000000001</v>
      </c>
      <c r="Y33" s="27">
        <v>2.2982779999999998</v>
      </c>
      <c r="Z33" s="72">
        <f t="shared" si="2"/>
        <v>3.1358496249999988</v>
      </c>
      <c r="AA33" s="72">
        <f t="shared" si="3"/>
        <v>0.79498325496031574</v>
      </c>
    </row>
    <row r="34" spans="1:28" x14ac:dyDescent="0.2">
      <c r="A34" s="37" t="s">
        <v>26</v>
      </c>
      <c r="B34" s="25">
        <v>8.2535570000000007</v>
      </c>
      <c r="C34" s="25">
        <v>7.9259069999999996</v>
      </c>
      <c r="D34" s="25">
        <v>8.0333729999999992</v>
      </c>
      <c r="E34" s="25">
        <v>7.052441</v>
      </c>
      <c r="F34" s="25">
        <v>6.303941</v>
      </c>
      <c r="G34" s="25">
        <v>4.7652979999999996</v>
      </c>
      <c r="H34" s="25">
        <v>4.1151039999999997</v>
      </c>
      <c r="I34" s="25">
        <v>5.8929919999999996</v>
      </c>
      <c r="J34" s="25">
        <v>6.7855679999999996</v>
      </c>
      <c r="K34" s="25">
        <v>6.3255330000000001</v>
      </c>
      <c r="L34" s="25">
        <v>6.2381849999999996</v>
      </c>
      <c r="M34" s="25">
        <v>7.6032120000000001</v>
      </c>
      <c r="N34" s="25">
        <v>8.0024549999999994</v>
      </c>
      <c r="O34" s="25">
        <v>7.1104529999999997</v>
      </c>
      <c r="P34" s="26">
        <v>6.7500410000000004</v>
      </c>
      <c r="Q34" s="25">
        <v>6.6149509999999996</v>
      </c>
      <c r="R34" s="26">
        <v>6.8816920000000001</v>
      </c>
      <c r="S34" s="26">
        <v>7.2738209999999999</v>
      </c>
      <c r="T34" s="26">
        <v>7.0908329999999999</v>
      </c>
      <c r="U34" s="26">
        <v>6.8499350000000003</v>
      </c>
      <c r="V34" s="26">
        <v>7.2953450000000002</v>
      </c>
      <c r="W34" s="26">
        <v>5.8915040000000003</v>
      </c>
      <c r="X34" s="26">
        <v>4.8372719999999996</v>
      </c>
      <c r="Y34" s="27">
        <v>5.4854419999999999</v>
      </c>
      <c r="Z34" s="72">
        <f t="shared" si="2"/>
        <v>6.6407856249999995</v>
      </c>
      <c r="AA34" s="72">
        <f t="shared" si="3"/>
        <v>1.0735748760732269</v>
      </c>
    </row>
    <row r="35" spans="1:28" x14ac:dyDescent="0.2">
      <c r="A35" s="31" t="s">
        <v>127</v>
      </c>
      <c r="B35" s="38">
        <v>12.67573</v>
      </c>
      <c r="C35" s="38">
        <v>13.24353</v>
      </c>
      <c r="D35" s="38">
        <v>13.291689999999999</v>
      </c>
      <c r="E35" s="38">
        <v>12.163650000000001</v>
      </c>
      <c r="F35" s="38">
        <v>10.542479999999999</v>
      </c>
      <c r="G35" s="38">
        <v>9.2220969999999998</v>
      </c>
      <c r="H35" s="38">
        <v>7.764437</v>
      </c>
      <c r="I35" s="38">
        <v>10.378909999999999</v>
      </c>
      <c r="J35" s="38">
        <v>10.990030000000001</v>
      </c>
      <c r="K35" s="38">
        <v>10.675660000000001</v>
      </c>
      <c r="L35" s="38">
        <v>10.196260000000001</v>
      </c>
      <c r="M35" s="38">
        <v>12.56386</v>
      </c>
      <c r="N35" s="38">
        <v>12.358779999999999</v>
      </c>
      <c r="O35" s="38">
        <v>11.690659999999999</v>
      </c>
      <c r="P35" s="39">
        <v>11.33677</v>
      </c>
      <c r="Q35" s="38">
        <v>11.745850000000001</v>
      </c>
      <c r="R35" s="39">
        <v>11.89972</v>
      </c>
      <c r="S35" s="39">
        <v>11.89939</v>
      </c>
      <c r="T35" s="39">
        <v>11.80682</v>
      </c>
      <c r="U35" s="39">
        <v>11.77885</v>
      </c>
      <c r="V35" s="39">
        <v>12.38026</v>
      </c>
      <c r="W35" s="39">
        <v>11.26046</v>
      </c>
      <c r="X35" s="39">
        <v>9.4079440000000005</v>
      </c>
      <c r="Y35" s="41">
        <v>9.6958669999999998</v>
      </c>
      <c r="Z35" s="74">
        <f t="shared" si="2"/>
        <v>11.290404375000001</v>
      </c>
      <c r="AA35" s="74">
        <f t="shared" si="3"/>
        <v>1.3500813638499252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-3.710575</v>
      </c>
      <c r="C40" s="25">
        <v>-4.4323480000000002</v>
      </c>
      <c r="D40" s="25">
        <v>-5.5458410000000002</v>
      </c>
      <c r="E40" s="25">
        <v>-9.9297280000000008</v>
      </c>
      <c r="F40" s="25">
        <v>-13.34421</v>
      </c>
      <c r="G40" s="25">
        <v>-23.809519999999999</v>
      </c>
      <c r="H40" s="25">
        <v>-15.76412</v>
      </c>
      <c r="I40" s="25">
        <v>-11.43665</v>
      </c>
      <c r="J40" s="25">
        <v>-5.9410309999999997</v>
      </c>
      <c r="K40" s="25">
        <v>-6.3904589999999999</v>
      </c>
      <c r="L40" s="25">
        <v>-3.0954429999999999</v>
      </c>
      <c r="M40" s="25">
        <v>-2.871804</v>
      </c>
      <c r="N40" s="25">
        <v>-1.3760030000000001</v>
      </c>
      <c r="O40" s="25">
        <v>-3.5435020000000002</v>
      </c>
      <c r="P40" s="25">
        <v>-2.4979300000000002</v>
      </c>
      <c r="Q40" s="25">
        <v>-3.0530910000000002</v>
      </c>
      <c r="R40" s="25">
        <v>-1.901848</v>
      </c>
      <c r="S40" s="25">
        <v>-3.3007870000000001</v>
      </c>
      <c r="T40" s="18">
        <v>-3.326368</v>
      </c>
      <c r="U40" s="18">
        <v>-4.0616940000000001</v>
      </c>
      <c r="V40" s="18">
        <v>-8.0946490000000004</v>
      </c>
      <c r="W40" s="18">
        <v>-16.58135</v>
      </c>
      <c r="X40" s="20">
        <v>-14.02478</v>
      </c>
      <c r="Z40" s="75">
        <f>AVERAGE(A40:X40)</f>
        <v>-7.3058143913043487</v>
      </c>
      <c r="AA40" s="71">
        <f>STDEV(A40:X40)</f>
        <v>5.887657427716384</v>
      </c>
      <c r="AB40" s="47"/>
    </row>
    <row r="41" spans="1:28" x14ac:dyDescent="0.2">
      <c r="A41" s="48" t="s">
        <v>118</v>
      </c>
      <c r="B41" s="28">
        <v>0.4942339</v>
      </c>
      <c r="C41" s="28">
        <v>0.30853249999999999</v>
      </c>
      <c r="D41" s="28">
        <v>-1.3617319999999999</v>
      </c>
      <c r="E41" s="28">
        <v>-3.5735969999999999</v>
      </c>
      <c r="F41" s="28">
        <v>-4.7933310000000002</v>
      </c>
      <c r="G41" s="28">
        <v>-10.94946</v>
      </c>
      <c r="H41" s="28">
        <v>-5.9345350000000003</v>
      </c>
      <c r="I41" s="28">
        <v>-2.2003469999999998</v>
      </c>
      <c r="J41" s="28">
        <v>-1.4058109999999999</v>
      </c>
      <c r="K41" s="28">
        <v>-1.7672730000000001</v>
      </c>
      <c r="L41" s="28">
        <v>0.23505709999999999</v>
      </c>
      <c r="M41" s="28">
        <v>0.71608479999999997</v>
      </c>
      <c r="N41" s="28">
        <v>0.69586939999999997</v>
      </c>
      <c r="O41" s="28">
        <v>0.41685939999999999</v>
      </c>
      <c r="P41" s="28">
        <v>0.32652569999999997</v>
      </c>
      <c r="Q41" s="28">
        <v>0.1759993</v>
      </c>
      <c r="R41" s="28">
        <v>0.68830499999999994</v>
      </c>
      <c r="S41" s="28">
        <v>0.28261269999999999</v>
      </c>
      <c r="T41" s="25">
        <v>0.33016210000000001</v>
      </c>
      <c r="U41" s="25">
        <v>0.1511933</v>
      </c>
      <c r="V41" s="25">
        <v>-1.947055</v>
      </c>
      <c r="W41" s="25">
        <v>-6.2149299999999998</v>
      </c>
      <c r="X41" s="27">
        <v>-6.1251340000000001</v>
      </c>
      <c r="Z41" s="76">
        <f>AVERAGE(A41:X41)</f>
        <v>-1.8022508608695653</v>
      </c>
      <c r="AA41" s="77">
        <f>STDEV(A41:X41)</f>
        <v>3.0915364182871934</v>
      </c>
    </row>
    <row r="42" spans="1:28" x14ac:dyDescent="0.2">
      <c r="A42" s="49" t="s">
        <v>119</v>
      </c>
      <c r="B42" s="32">
        <v>2.68886</v>
      </c>
      <c r="C42" s="32">
        <v>2.5889470000000001</v>
      </c>
      <c r="D42" s="32">
        <v>1.596071</v>
      </c>
      <c r="E42" s="32">
        <v>0.5148028</v>
      </c>
      <c r="F42" s="32">
        <v>0.45385779999999998</v>
      </c>
      <c r="G42" s="32">
        <v>-2.014424</v>
      </c>
      <c r="H42" s="32">
        <v>-0.87659569999999998</v>
      </c>
      <c r="I42" s="32">
        <v>1.188455</v>
      </c>
      <c r="J42" s="32">
        <v>0.90909090000000004</v>
      </c>
      <c r="K42" s="32">
        <v>1.043066</v>
      </c>
      <c r="L42" s="32">
        <v>1.9159170000000001</v>
      </c>
      <c r="M42" s="32">
        <v>2.2650399999999999</v>
      </c>
      <c r="N42" s="32">
        <v>2.3003830000000001</v>
      </c>
      <c r="O42" s="32">
        <v>1.988505</v>
      </c>
      <c r="P42" s="32">
        <v>1.887168</v>
      </c>
      <c r="Q42" s="32">
        <v>1.772295</v>
      </c>
      <c r="R42" s="32">
        <v>2.2177989999999999</v>
      </c>
      <c r="S42" s="32">
        <v>1.805741</v>
      </c>
      <c r="T42" s="32">
        <v>1.8343659999999999</v>
      </c>
      <c r="U42" s="32">
        <v>1.7974159999999999</v>
      </c>
      <c r="V42" s="32">
        <v>0.98077689999999995</v>
      </c>
      <c r="W42" s="32">
        <v>-0.61474620000000002</v>
      </c>
      <c r="X42" s="34">
        <v>0.10864740000000001</v>
      </c>
      <c r="Z42" s="78">
        <f>AVERAGE(A42:X42)</f>
        <v>1.2326712565217388</v>
      </c>
      <c r="AA42" s="73">
        <f>STDEV(A42:X42)</f>
        <v>1.1876698313434724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-6.7930708750000006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-1.582355825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9.3663911845730023</v>
      </c>
      <c r="C50" s="20">
        <v>7.8624078624078626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4.7382920110192837</v>
      </c>
      <c r="C51" s="63">
        <v>3.6855036855036856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MIN(B40:X40)</f>
        <v>-23.809519999999999</v>
      </c>
      <c r="F54" s="3"/>
      <c r="G54" s="103" t="s">
        <v>71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+W40</f>
        <v>-16.58135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MIN(B41:X41)</f>
        <v>-10.94946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+W41</f>
        <v>-6.2149299999999998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MIN(B42:X42)</f>
        <v>-2.014424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+W42</f>
        <v>-0.61474620000000002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41.523809523809526</v>
      </c>
      <c r="C60" s="18">
        <v>45.035460992907801</v>
      </c>
      <c r="D60" s="18">
        <v>42.909090909090907</v>
      </c>
      <c r="E60" s="18">
        <v>41.213389121338913</v>
      </c>
      <c r="F60" s="18">
        <v>38.181818181818187</v>
      </c>
      <c r="G60" s="18">
        <v>39.024390243902438</v>
      </c>
      <c r="H60" s="18">
        <v>41.516966067864267</v>
      </c>
      <c r="I60" s="18">
        <v>39.973082099596233</v>
      </c>
      <c r="J60" s="18">
        <v>40.322580645161288</v>
      </c>
      <c r="K60" s="18">
        <v>40.622054665409991</v>
      </c>
      <c r="L60" s="18">
        <v>42.759795570698465</v>
      </c>
      <c r="M60" s="18">
        <v>39.722019019751279</v>
      </c>
      <c r="N60" s="18">
        <v>40.043604651162788</v>
      </c>
      <c r="O60" s="18">
        <v>38.233264320220847</v>
      </c>
      <c r="P60" s="19">
        <v>37.815699658703075</v>
      </c>
      <c r="Q60" s="18">
        <v>37.206639954207212</v>
      </c>
      <c r="R60" s="19">
        <v>35.397784491440085</v>
      </c>
      <c r="S60" s="19">
        <v>36.320976067573909</v>
      </c>
      <c r="T60" s="19">
        <v>37.353171495693033</v>
      </c>
      <c r="U60" s="19">
        <v>39.344262295081968</v>
      </c>
      <c r="V60" s="19">
        <v>40.174520069808025</v>
      </c>
      <c r="W60" s="19">
        <v>35.125</v>
      </c>
      <c r="X60" s="19">
        <v>33.994490358126725</v>
      </c>
      <c r="Y60" s="20">
        <v>30.712530712530711</v>
      </c>
      <c r="Z60" s="71">
        <f>AVERAGE(B60:Y60)</f>
        <v>38.938600046495743</v>
      </c>
      <c r="AA60" s="71">
        <f>STDEV(B60:Y60)</f>
        <v>3.1573755695684427</v>
      </c>
    </row>
    <row r="61" spans="1:27" x14ac:dyDescent="0.2">
      <c r="A61" s="60" t="s">
        <v>68</v>
      </c>
      <c r="B61" s="61">
        <v>14.666666666666666</v>
      </c>
      <c r="C61" s="61">
        <v>16.312056737588655</v>
      </c>
      <c r="D61" s="61">
        <v>13.818181818181818</v>
      </c>
      <c r="E61" s="61">
        <v>12.761506276150628</v>
      </c>
      <c r="F61" s="61">
        <v>15.227272727272728</v>
      </c>
      <c r="G61" s="61">
        <v>14.412416851441243</v>
      </c>
      <c r="H61" s="61">
        <v>15.768463073852296</v>
      </c>
      <c r="I61" s="61">
        <v>16.150740242261101</v>
      </c>
      <c r="J61" s="61">
        <v>16.244239631336406</v>
      </c>
      <c r="K61" s="61">
        <v>17.342130065975496</v>
      </c>
      <c r="L61" s="61">
        <v>16.439522998296422</v>
      </c>
      <c r="M61" s="61">
        <v>14.776883686905634</v>
      </c>
      <c r="N61" s="61">
        <v>14.171511627906977</v>
      </c>
      <c r="O61" s="61">
        <v>13.802622498274673</v>
      </c>
      <c r="P61" s="62">
        <v>13.72013651877133</v>
      </c>
      <c r="Q61" s="61">
        <v>12.650257584430452</v>
      </c>
      <c r="R61" s="62">
        <v>12.839879154078551</v>
      </c>
      <c r="S61" s="62">
        <v>11.731581417175036</v>
      </c>
      <c r="T61" s="62">
        <v>13.625685199686766</v>
      </c>
      <c r="U61" s="62">
        <v>13.953488372093023</v>
      </c>
      <c r="V61" s="62">
        <v>15.357766143106458</v>
      </c>
      <c r="W61" s="62">
        <v>13.875000000000002</v>
      </c>
      <c r="X61" s="62">
        <v>13.112947658402204</v>
      </c>
      <c r="Y61" s="63">
        <v>11.179361179361178</v>
      </c>
      <c r="Z61" s="77">
        <f>AVERAGE(B61:Y61)</f>
        <v>14.330846588717323</v>
      </c>
      <c r="AA61" s="77">
        <f>STDEV(B61:Y61)</f>
        <v>1.5621201393554098</v>
      </c>
    </row>
    <row r="62" spans="1:27" x14ac:dyDescent="0.2">
      <c r="A62" s="31" t="s">
        <v>69</v>
      </c>
      <c r="B62" s="32">
        <v>2.4761904761904763</v>
      </c>
      <c r="C62" s="32">
        <v>3.5460992907801421</v>
      </c>
      <c r="D62" s="32">
        <v>3.2727272727272729</v>
      </c>
      <c r="E62" s="32">
        <v>2.9288702928870292</v>
      </c>
      <c r="F62" s="32">
        <v>3.6363636363636362</v>
      </c>
      <c r="G62" s="32">
        <v>4.2128603104212861</v>
      </c>
      <c r="H62" s="32">
        <v>5.3892215568862278</v>
      </c>
      <c r="I62" s="32">
        <v>4.0376850605652752</v>
      </c>
      <c r="J62" s="32">
        <v>4.9539170506912447</v>
      </c>
      <c r="K62" s="32">
        <v>4.8067860508953819</v>
      </c>
      <c r="L62" s="32">
        <v>4.5144804088586028</v>
      </c>
      <c r="M62" s="32">
        <v>3.4381858083394294</v>
      </c>
      <c r="N62" s="32">
        <v>3.7063953488372094</v>
      </c>
      <c r="O62" s="32">
        <v>3.1746031746031744</v>
      </c>
      <c r="P62" s="33">
        <v>3.4812286689419798</v>
      </c>
      <c r="Q62" s="32">
        <v>2.8048082427017746</v>
      </c>
      <c r="R62" s="33">
        <v>3.6253776435045322</v>
      </c>
      <c r="S62" s="33">
        <v>2.6278742374472079</v>
      </c>
      <c r="T62" s="33">
        <v>3.6021926389976504</v>
      </c>
      <c r="U62" s="33">
        <v>3.5836828059473884</v>
      </c>
      <c r="V62" s="33">
        <v>4.1535776614310649</v>
      </c>
      <c r="W62" s="33">
        <v>4.5</v>
      </c>
      <c r="X62" s="33">
        <v>5.0137741046831952</v>
      </c>
      <c r="Y62" s="34">
        <v>4.4226044226044223</v>
      </c>
      <c r="Z62" s="73">
        <f>AVERAGE(B62:Y62)</f>
        <v>3.8295627568877335</v>
      </c>
      <c r="AA62" s="73">
        <f>STDEV(B62:Y62)</f>
        <v>0.78177135967020361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89</v>
      </c>
      <c r="C3" s="87"/>
      <c r="D3" s="88"/>
      <c r="E3" s="3"/>
      <c r="F3" s="5" t="s">
        <v>1</v>
      </c>
      <c r="G3" s="5"/>
      <c r="H3" s="101" t="s">
        <v>82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77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163</v>
      </c>
      <c r="C8" s="70">
        <v>177</v>
      </c>
      <c r="D8" s="70">
        <v>165</v>
      </c>
      <c r="E8" s="70">
        <v>157</v>
      </c>
      <c r="F8" s="70">
        <v>161</v>
      </c>
      <c r="G8" s="70">
        <v>155</v>
      </c>
      <c r="H8" s="70">
        <v>163</v>
      </c>
      <c r="I8" s="70">
        <v>202</v>
      </c>
      <c r="J8" s="70">
        <v>243</v>
      </c>
      <c r="K8" s="70">
        <v>260</v>
      </c>
      <c r="L8" s="70">
        <v>270</v>
      </c>
      <c r="M8" s="70">
        <v>291</v>
      </c>
      <c r="N8" s="70">
        <v>288</v>
      </c>
      <c r="O8" s="70">
        <v>316</v>
      </c>
      <c r="P8" s="70">
        <v>334</v>
      </c>
      <c r="Q8" s="70">
        <v>393</v>
      </c>
      <c r="R8" s="70">
        <v>463</v>
      </c>
      <c r="S8" s="70">
        <v>495</v>
      </c>
      <c r="T8" s="68">
        <v>616</v>
      </c>
      <c r="U8" s="68">
        <v>626</v>
      </c>
      <c r="V8" s="68">
        <v>648</v>
      </c>
      <c r="W8" s="68">
        <v>484</v>
      </c>
      <c r="X8" s="68">
        <v>483</v>
      </c>
      <c r="Y8" s="67">
        <v>336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0.61349693251533743</v>
      </c>
      <c r="C12" s="18">
        <v>0.56497175141242939</v>
      </c>
      <c r="D12" s="18">
        <v>1.8181818181818181</v>
      </c>
      <c r="E12" s="18">
        <v>3.8216560509554141</v>
      </c>
      <c r="F12" s="18">
        <v>5.5900621118012426</v>
      </c>
      <c r="G12" s="18">
        <v>3.225806451612903</v>
      </c>
      <c r="H12" s="18">
        <v>5.5214723926380369</v>
      </c>
      <c r="I12" s="18">
        <v>4.455445544554455</v>
      </c>
      <c r="J12" s="18">
        <v>4.9382716049382713</v>
      </c>
      <c r="K12" s="18">
        <v>4.2307692307692308</v>
      </c>
      <c r="L12" s="18">
        <v>1.4814814814814816</v>
      </c>
      <c r="M12" s="18">
        <v>0.6872852233676976</v>
      </c>
      <c r="N12" s="18">
        <v>2.083333333333333</v>
      </c>
      <c r="O12" s="18">
        <v>4.4303797468354427</v>
      </c>
      <c r="P12" s="18">
        <v>2.9940119760479043</v>
      </c>
      <c r="Q12" s="18">
        <v>3.8167938931297711</v>
      </c>
      <c r="R12" s="18">
        <v>3.2397408207343417</v>
      </c>
      <c r="S12" s="19">
        <v>4.0404040404040407</v>
      </c>
      <c r="T12" s="19">
        <v>3.0844155844155843</v>
      </c>
      <c r="U12" s="19">
        <v>4.1533546325878596</v>
      </c>
      <c r="V12" s="19">
        <v>5.4012345679012341</v>
      </c>
      <c r="W12" s="19">
        <v>7.0247933884297522</v>
      </c>
      <c r="X12" s="19">
        <v>6.8322981366459627</v>
      </c>
      <c r="Y12" s="20">
        <v>6.25</v>
      </c>
      <c r="Z12" s="71">
        <f t="shared" ref="Z12:Z22" si="0">AVERAGE(B12:Y12)</f>
        <v>3.7624858631122304</v>
      </c>
      <c r="AA12" s="71">
        <f t="shared" ref="AA12:AA22" si="1">STDEV(B12:Y12)</f>
        <v>1.8783636747031658</v>
      </c>
    </row>
    <row r="13" spans="1:27" x14ac:dyDescent="0.2">
      <c r="A13" s="21" t="s">
        <v>11</v>
      </c>
      <c r="B13" s="22">
        <v>4.9079754601226995</v>
      </c>
      <c r="C13" s="22">
        <v>4.5197740112994351</v>
      </c>
      <c r="D13" s="22">
        <v>3.0303030303030303</v>
      </c>
      <c r="E13" s="22">
        <v>5.095541401273886</v>
      </c>
      <c r="F13" s="22">
        <v>6.2111801242236027</v>
      </c>
      <c r="G13" s="22">
        <v>5.161290322580645</v>
      </c>
      <c r="H13" s="22">
        <v>4.9079754601226995</v>
      </c>
      <c r="I13" s="22">
        <v>5.4455445544554459</v>
      </c>
      <c r="J13" s="22">
        <v>6.5843621399176957</v>
      </c>
      <c r="K13" s="22">
        <v>4.2307692307692308</v>
      </c>
      <c r="L13" s="22">
        <v>7.0370370370370372</v>
      </c>
      <c r="M13" s="22">
        <v>4.4673539518900345</v>
      </c>
      <c r="N13" s="22">
        <v>4.8611111111111116</v>
      </c>
      <c r="O13" s="22">
        <v>4.4303797468354427</v>
      </c>
      <c r="P13" s="22">
        <v>3.5928143712574849</v>
      </c>
      <c r="Q13" s="22">
        <v>3.3078880407124678</v>
      </c>
      <c r="R13" s="22">
        <v>3.2397408207343417</v>
      </c>
      <c r="S13" s="23">
        <v>3.8383838383838382</v>
      </c>
      <c r="T13" s="23">
        <v>2.9220779220779218</v>
      </c>
      <c r="U13" s="23">
        <v>4.4728434504792327</v>
      </c>
      <c r="V13" s="23">
        <v>5.5555555555555554</v>
      </c>
      <c r="W13" s="23">
        <v>5.1652892561983474</v>
      </c>
      <c r="X13" s="23">
        <v>4.7619047619047619</v>
      </c>
      <c r="Y13" s="24">
        <v>3.2738095238095242</v>
      </c>
      <c r="Z13" s="72">
        <f t="shared" si="0"/>
        <v>4.6258710467939776</v>
      </c>
      <c r="AA13" s="72">
        <f t="shared" si="1"/>
        <v>1.0955792111424818</v>
      </c>
    </row>
    <row r="14" spans="1:27" x14ac:dyDescent="0.2">
      <c r="A14" s="21" t="s">
        <v>12</v>
      </c>
      <c r="B14" s="22">
        <v>4.294478527607362</v>
      </c>
      <c r="C14" s="22">
        <v>5.6497175141242941</v>
      </c>
      <c r="D14" s="22">
        <v>4.2424242424242431</v>
      </c>
      <c r="E14" s="22">
        <v>6.369426751592357</v>
      </c>
      <c r="F14" s="22">
        <v>4.9689440993788816</v>
      </c>
      <c r="G14" s="22">
        <v>7.741935483870968</v>
      </c>
      <c r="H14" s="22">
        <v>9.2024539877300615</v>
      </c>
      <c r="I14" s="22">
        <v>9.9009900990099009</v>
      </c>
      <c r="J14" s="22">
        <v>6.5843621399176957</v>
      </c>
      <c r="K14" s="22">
        <v>7.6923076923076925</v>
      </c>
      <c r="L14" s="22">
        <v>7.4074074074074066</v>
      </c>
      <c r="M14" s="22">
        <v>10.309278350515463</v>
      </c>
      <c r="N14" s="22">
        <v>8.3333333333333321</v>
      </c>
      <c r="O14" s="22">
        <v>5.6962025316455698</v>
      </c>
      <c r="P14" s="22">
        <v>8.3832335329341312</v>
      </c>
      <c r="Q14" s="22">
        <v>6.6157760814249356</v>
      </c>
      <c r="R14" s="22">
        <v>6.6954643628509727</v>
      </c>
      <c r="S14" s="23">
        <v>4.0404040404040407</v>
      </c>
      <c r="T14" s="23">
        <v>7.1428571428571423</v>
      </c>
      <c r="U14" s="23">
        <v>6.0702875399361016</v>
      </c>
      <c r="V14" s="23">
        <v>7.716049382716049</v>
      </c>
      <c r="W14" s="23">
        <v>7.2314049586776852</v>
      </c>
      <c r="X14" s="23">
        <v>6.625258799171843</v>
      </c>
      <c r="Y14" s="24">
        <v>7.4404761904761907</v>
      </c>
      <c r="Z14" s="72">
        <f t="shared" si="0"/>
        <v>6.9314364246797622</v>
      </c>
      <c r="AA14" s="72">
        <f t="shared" si="1"/>
        <v>1.6539775835647921</v>
      </c>
    </row>
    <row r="15" spans="1:27" x14ac:dyDescent="0.2">
      <c r="A15" s="21" t="s">
        <v>13</v>
      </c>
      <c r="B15" s="25">
        <v>34.969325153374228</v>
      </c>
      <c r="C15" s="25">
        <v>31.638418079096049</v>
      </c>
      <c r="D15" s="25">
        <v>32.121212121212125</v>
      </c>
      <c r="E15" s="25">
        <v>28.662420382165603</v>
      </c>
      <c r="F15" s="25">
        <v>27.329192546583851</v>
      </c>
      <c r="G15" s="25">
        <v>30.322580645161288</v>
      </c>
      <c r="H15" s="25">
        <v>31.901840490797547</v>
      </c>
      <c r="I15" s="25">
        <v>33.663366336633665</v>
      </c>
      <c r="J15" s="25">
        <v>29.218106995884774</v>
      </c>
      <c r="K15" s="25">
        <v>31.153846153846153</v>
      </c>
      <c r="L15" s="25">
        <v>28.148148148148149</v>
      </c>
      <c r="M15" s="25">
        <v>31.615120274914087</v>
      </c>
      <c r="N15" s="25">
        <v>28.125</v>
      </c>
      <c r="O15" s="25">
        <v>29.11392405063291</v>
      </c>
      <c r="P15" s="25">
        <v>28.443113772455092</v>
      </c>
      <c r="Q15" s="25">
        <v>30.279898218829516</v>
      </c>
      <c r="R15" s="25">
        <v>31.101511879049674</v>
      </c>
      <c r="S15" s="26">
        <v>31.111111111111111</v>
      </c>
      <c r="T15" s="26">
        <v>27.759740259740262</v>
      </c>
      <c r="U15" s="26">
        <v>26.996805111821086</v>
      </c>
      <c r="V15" s="26">
        <v>27.160493827160494</v>
      </c>
      <c r="W15" s="26">
        <v>26.446280991735538</v>
      </c>
      <c r="X15" s="26">
        <v>26.293995859213247</v>
      </c>
      <c r="Y15" s="27">
        <v>26.488095238095237</v>
      </c>
      <c r="Z15" s="72">
        <f t="shared" si="0"/>
        <v>29.585981151985905</v>
      </c>
      <c r="AA15" s="72">
        <f t="shared" si="1"/>
        <v>2.3943509953810689</v>
      </c>
    </row>
    <row r="16" spans="1:27" x14ac:dyDescent="0.2">
      <c r="A16" s="21" t="s">
        <v>14</v>
      </c>
      <c r="B16" s="28">
        <v>39.877300613496928</v>
      </c>
      <c r="C16" s="28">
        <v>41.807909604519772</v>
      </c>
      <c r="D16" s="28">
        <v>39.393939393939391</v>
      </c>
      <c r="E16" s="28">
        <v>40.127388535031848</v>
      </c>
      <c r="F16" s="28">
        <v>42.857142857142854</v>
      </c>
      <c r="G16" s="28">
        <v>36.774193548387096</v>
      </c>
      <c r="H16" s="28">
        <v>32.515337423312886</v>
      </c>
      <c r="I16" s="28">
        <v>32.673267326732677</v>
      </c>
      <c r="J16" s="28">
        <v>38.271604938271601</v>
      </c>
      <c r="K16" s="28">
        <v>35</v>
      </c>
      <c r="L16" s="28">
        <v>37.037037037037038</v>
      </c>
      <c r="M16" s="28">
        <v>35.738831615120276</v>
      </c>
      <c r="N16" s="28">
        <v>41.666666666666671</v>
      </c>
      <c r="O16" s="28">
        <v>39.24050632911392</v>
      </c>
      <c r="P16" s="28">
        <v>38.622754491017965</v>
      </c>
      <c r="Q16" s="28">
        <v>38.931297709923662</v>
      </c>
      <c r="R16" s="28">
        <v>38.660907127429809</v>
      </c>
      <c r="S16" s="29">
        <v>40.404040404040401</v>
      </c>
      <c r="T16" s="29">
        <v>40.909090909090914</v>
      </c>
      <c r="U16" s="29">
        <v>42.012779552715656</v>
      </c>
      <c r="V16" s="29">
        <v>36.728395061728399</v>
      </c>
      <c r="W16" s="29">
        <v>36.15702479338843</v>
      </c>
      <c r="X16" s="29">
        <v>34.989648033126294</v>
      </c>
      <c r="Y16" s="30">
        <v>37.202380952380956</v>
      </c>
      <c r="Z16" s="72">
        <f t="shared" si="0"/>
        <v>38.233310205150644</v>
      </c>
      <c r="AA16" s="72">
        <f t="shared" si="1"/>
        <v>2.8252177723521252</v>
      </c>
    </row>
    <row r="17" spans="1:27" x14ac:dyDescent="0.2">
      <c r="A17" s="31" t="s">
        <v>15</v>
      </c>
      <c r="B17" s="32">
        <v>15.337423312883436</v>
      </c>
      <c r="C17" s="32">
        <v>15.819209039548024</v>
      </c>
      <c r="D17" s="32">
        <v>19.393939393939394</v>
      </c>
      <c r="E17" s="32">
        <v>15.923566878980891</v>
      </c>
      <c r="F17" s="32">
        <v>13.043478260869565</v>
      </c>
      <c r="G17" s="32">
        <v>16.7741935483871</v>
      </c>
      <c r="H17" s="32">
        <v>15.950920245398773</v>
      </c>
      <c r="I17" s="32">
        <v>13.861386138613863</v>
      </c>
      <c r="J17" s="32">
        <v>14.403292181069959</v>
      </c>
      <c r="K17" s="32">
        <v>17.692307692307693</v>
      </c>
      <c r="L17" s="32">
        <v>18.888888888888889</v>
      </c>
      <c r="M17" s="32">
        <v>17.182130584192439</v>
      </c>
      <c r="N17" s="32">
        <v>14.930555555555555</v>
      </c>
      <c r="O17" s="32">
        <v>17.088607594936708</v>
      </c>
      <c r="P17" s="32">
        <v>17.964071856287426</v>
      </c>
      <c r="Q17" s="32">
        <v>17.048346055979643</v>
      </c>
      <c r="R17" s="32">
        <v>17.062634989200866</v>
      </c>
      <c r="S17" s="33">
        <v>16.565656565656568</v>
      </c>
      <c r="T17" s="33">
        <v>18.181818181818183</v>
      </c>
      <c r="U17" s="33">
        <v>16.293929712460063</v>
      </c>
      <c r="V17" s="33">
        <v>17.438271604938272</v>
      </c>
      <c r="W17" s="33">
        <v>17.97520661157025</v>
      </c>
      <c r="X17" s="33">
        <v>20.496894409937887</v>
      </c>
      <c r="Y17" s="34">
        <v>19.345238095238095</v>
      </c>
      <c r="Z17" s="73">
        <f t="shared" si="0"/>
        <v>16.860915308277484</v>
      </c>
      <c r="AA17" s="73">
        <f t="shared" si="1"/>
        <v>1.7966773467627808</v>
      </c>
    </row>
    <row r="18" spans="1:27" x14ac:dyDescent="0.2">
      <c r="A18" s="17" t="s">
        <v>124</v>
      </c>
      <c r="B18" s="35">
        <v>10.05049</v>
      </c>
      <c r="C18" s="35">
        <v>9.0483619999999991</v>
      </c>
      <c r="D18" s="35">
        <v>10.81025</v>
      </c>
      <c r="E18" s="35">
        <v>5.616981</v>
      </c>
      <c r="F18" s="35">
        <v>4.1070489999999999</v>
      </c>
      <c r="G18" s="35">
        <v>6.5307310000000003</v>
      </c>
      <c r="H18" s="35">
        <v>4.9760549999999997</v>
      </c>
      <c r="I18" s="35">
        <v>5.0768389999999997</v>
      </c>
      <c r="J18" s="35">
        <v>4.6265790000000004</v>
      </c>
      <c r="K18" s="35">
        <v>5.8544900000000002</v>
      </c>
      <c r="L18" s="35">
        <v>5.8937720000000002</v>
      </c>
      <c r="M18" s="35">
        <v>7.8768450000000003</v>
      </c>
      <c r="N18" s="35">
        <v>6.8026540000000004</v>
      </c>
      <c r="O18" s="35">
        <v>5.8975710000000001</v>
      </c>
      <c r="P18" s="36">
        <v>7.5227240000000002</v>
      </c>
      <c r="Q18" s="35">
        <v>7.5333620000000003</v>
      </c>
      <c r="R18" s="36">
        <v>7.7098719999999998</v>
      </c>
      <c r="S18" s="36">
        <v>8.8065750000000005</v>
      </c>
      <c r="T18" s="36">
        <v>8.3845299999999998</v>
      </c>
      <c r="U18" s="36">
        <v>6.0457979999999996</v>
      </c>
      <c r="V18" s="36">
        <v>3.932785</v>
      </c>
      <c r="W18" s="36">
        <v>3.3343539999999998</v>
      </c>
      <c r="X18" s="36">
        <v>4.1342480000000004</v>
      </c>
      <c r="Y18" s="40">
        <v>5.3979629999999998</v>
      </c>
      <c r="Z18" s="53">
        <f t="shared" si="0"/>
        <v>6.4987866250000002</v>
      </c>
      <c r="AA18" s="53">
        <f t="shared" si="1"/>
        <v>1.9918961598619482</v>
      </c>
    </row>
    <row r="19" spans="1:27" x14ac:dyDescent="0.2">
      <c r="A19" s="37" t="s">
        <v>16</v>
      </c>
      <c r="B19" s="25">
        <v>15.651389999999999</v>
      </c>
      <c r="C19" s="25">
        <v>17.757010000000001</v>
      </c>
      <c r="D19" s="25">
        <v>17.512239999999998</v>
      </c>
      <c r="E19" s="25">
        <v>13.85397</v>
      </c>
      <c r="F19" s="25">
        <v>15.681330000000001</v>
      </c>
      <c r="G19" s="25">
        <v>14.855499999999999</v>
      </c>
      <c r="H19" s="25">
        <v>11.16991</v>
      </c>
      <c r="I19" s="25">
        <v>12.57827</v>
      </c>
      <c r="J19" s="25">
        <v>14.201969999999999</v>
      </c>
      <c r="K19" s="25">
        <v>14.959149999999999</v>
      </c>
      <c r="L19" s="25">
        <v>15.224399999999999</v>
      </c>
      <c r="M19" s="25">
        <v>15.434150000000001</v>
      </c>
      <c r="N19" s="25">
        <v>15.300660000000001</v>
      </c>
      <c r="O19" s="25">
        <v>16.188110000000002</v>
      </c>
      <c r="P19" s="26">
        <v>16.612390000000001</v>
      </c>
      <c r="Q19" s="25">
        <v>15.30898</v>
      </c>
      <c r="R19" s="26">
        <v>16.851780000000002</v>
      </c>
      <c r="S19" s="26">
        <v>17.327829999999999</v>
      </c>
      <c r="T19" s="26">
        <v>16.569669999999999</v>
      </c>
      <c r="U19" s="26">
        <v>15.852029999999999</v>
      </c>
      <c r="V19" s="26">
        <v>14.348549999999999</v>
      </c>
      <c r="W19" s="26">
        <v>13.242889999999999</v>
      </c>
      <c r="X19" s="26">
        <v>13.45008</v>
      </c>
      <c r="Y19" s="27">
        <v>15.0312</v>
      </c>
      <c r="Z19" s="72">
        <f t="shared" si="0"/>
        <v>15.206810833333334</v>
      </c>
      <c r="AA19" s="72">
        <f t="shared" si="1"/>
        <v>1.597150856259836</v>
      </c>
    </row>
    <row r="20" spans="1:27" x14ac:dyDescent="0.2">
      <c r="A20" s="37" t="s">
        <v>17</v>
      </c>
      <c r="B20" s="25">
        <v>26.5245</v>
      </c>
      <c r="C20" s="25">
        <v>27.486730000000001</v>
      </c>
      <c r="D20" s="25">
        <v>30.70364</v>
      </c>
      <c r="E20" s="25">
        <v>28.00047</v>
      </c>
      <c r="F20" s="25">
        <v>27.267690000000002</v>
      </c>
      <c r="G20" s="25">
        <v>26.563700000000001</v>
      </c>
      <c r="H20" s="25">
        <v>24.220179999999999</v>
      </c>
      <c r="I20" s="25">
        <v>23.19341</v>
      </c>
      <c r="J20" s="25">
        <v>26.36778</v>
      </c>
      <c r="K20" s="25">
        <v>25.994479999999999</v>
      </c>
      <c r="L20" s="25">
        <v>28.312249999999999</v>
      </c>
      <c r="M20" s="25">
        <v>26.20392</v>
      </c>
      <c r="N20" s="25">
        <v>27.764530000000001</v>
      </c>
      <c r="O20" s="25">
        <v>27.484660000000002</v>
      </c>
      <c r="P20" s="26">
        <v>28.476099999999999</v>
      </c>
      <c r="Q20" s="25">
        <v>27.652940000000001</v>
      </c>
      <c r="R20" s="26">
        <v>27.929459999999999</v>
      </c>
      <c r="S20" s="26">
        <v>28.126539999999999</v>
      </c>
      <c r="T20" s="26">
        <v>29.246580000000002</v>
      </c>
      <c r="U20" s="26">
        <v>28.07687</v>
      </c>
      <c r="V20" s="26">
        <v>26.638000000000002</v>
      </c>
      <c r="W20" s="26">
        <v>27.217269999999999</v>
      </c>
      <c r="X20" s="26">
        <v>28.814060000000001</v>
      </c>
      <c r="Y20" s="27">
        <v>27.612100000000002</v>
      </c>
      <c r="Z20" s="72">
        <f t="shared" si="0"/>
        <v>27.328244166666668</v>
      </c>
      <c r="AA20" s="72">
        <f t="shared" si="1"/>
        <v>1.5386214203684634</v>
      </c>
    </row>
    <row r="21" spans="1:27" x14ac:dyDescent="0.2">
      <c r="A21" s="37" t="s">
        <v>18</v>
      </c>
      <c r="B21" s="25">
        <v>40.492600000000003</v>
      </c>
      <c r="C21" s="25">
        <v>43.458910000000003</v>
      </c>
      <c r="D21" s="25">
        <v>44.981409999999997</v>
      </c>
      <c r="E21" s="25">
        <v>42.913049999999998</v>
      </c>
      <c r="F21" s="25">
        <v>43.469569999999997</v>
      </c>
      <c r="G21" s="25">
        <v>42.979950000000002</v>
      </c>
      <c r="H21" s="25">
        <v>38.539050000000003</v>
      </c>
      <c r="I21" s="25">
        <v>38.053629999999998</v>
      </c>
      <c r="J21" s="25">
        <v>40.732779999999998</v>
      </c>
      <c r="K21" s="25">
        <v>43.345640000000003</v>
      </c>
      <c r="L21" s="25">
        <v>44.787709999999997</v>
      </c>
      <c r="M21" s="25">
        <v>42.934820000000002</v>
      </c>
      <c r="N21" s="25">
        <v>42.347029999999997</v>
      </c>
      <c r="O21" s="25">
        <v>42.863579999999999</v>
      </c>
      <c r="P21" s="26">
        <v>44.322380000000003</v>
      </c>
      <c r="Q21" s="25">
        <v>44.006810000000002</v>
      </c>
      <c r="R21" s="26">
        <v>44.305819999999997</v>
      </c>
      <c r="S21" s="26">
        <v>42.436929999999997</v>
      </c>
      <c r="T21" s="26">
        <v>44.234229999999997</v>
      </c>
      <c r="U21" s="26">
        <v>42.885150000000003</v>
      </c>
      <c r="V21" s="26">
        <v>43.348790000000001</v>
      </c>
      <c r="W21" s="26">
        <v>42.502139999999997</v>
      </c>
      <c r="X21" s="26">
        <v>46.304810000000003</v>
      </c>
      <c r="Y21" s="27">
        <v>45.563800000000001</v>
      </c>
      <c r="Z21" s="72">
        <f t="shared" si="0"/>
        <v>42.992107916666662</v>
      </c>
      <c r="AA21" s="72">
        <f t="shared" si="1"/>
        <v>1.9572338987413913</v>
      </c>
    </row>
    <row r="22" spans="1:27" x14ac:dyDescent="0.2">
      <c r="A22" s="31" t="s">
        <v>125</v>
      </c>
      <c r="B22" s="38">
        <v>54.213999999999999</v>
      </c>
      <c r="C22" s="38">
        <v>57.803870000000003</v>
      </c>
      <c r="D22" s="38">
        <v>57.482889999999998</v>
      </c>
      <c r="E22" s="38">
        <v>57.089930000000003</v>
      </c>
      <c r="F22" s="38">
        <v>53.238689999999998</v>
      </c>
      <c r="G22" s="38">
        <v>61.231569999999998</v>
      </c>
      <c r="H22" s="38">
        <v>58.273220000000002</v>
      </c>
      <c r="I22" s="38">
        <v>56.271940000000001</v>
      </c>
      <c r="J22" s="38">
        <v>55.191830000000003</v>
      </c>
      <c r="K22" s="38">
        <v>56.262569999999997</v>
      </c>
      <c r="L22" s="38">
        <v>59.282670000000003</v>
      </c>
      <c r="M22" s="38">
        <v>57.709029999999998</v>
      </c>
      <c r="N22" s="38">
        <v>56.479390000000002</v>
      </c>
      <c r="O22" s="38">
        <v>56.578299999999999</v>
      </c>
      <c r="P22" s="39">
        <v>57.355089999999997</v>
      </c>
      <c r="Q22" s="38">
        <v>59.610990000000001</v>
      </c>
      <c r="R22" s="39">
        <v>59.775829999999999</v>
      </c>
      <c r="S22" s="39">
        <v>58.503720000000001</v>
      </c>
      <c r="T22" s="39">
        <v>60.425820000000002</v>
      </c>
      <c r="U22" s="39">
        <v>59.46434</v>
      </c>
      <c r="V22" s="39">
        <v>59.960369999999998</v>
      </c>
      <c r="W22" s="39">
        <v>61.77805</v>
      </c>
      <c r="X22" s="39">
        <v>64.622389999999996</v>
      </c>
      <c r="Y22" s="41">
        <v>64.747630000000001</v>
      </c>
      <c r="Z22" s="74">
        <f t="shared" si="0"/>
        <v>58.473088749999995</v>
      </c>
      <c r="AA22" s="74">
        <f t="shared" si="1"/>
        <v>2.8375501041771507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3.6809815950920246</v>
      </c>
      <c r="C26" s="18">
        <v>3.9548022598870061</v>
      </c>
      <c r="D26" s="18">
        <v>2.4242424242424243</v>
      </c>
      <c r="E26" s="18">
        <v>7.0063694267515926</v>
      </c>
      <c r="F26" s="18">
        <v>9.9378881987577632</v>
      </c>
      <c r="G26" s="18">
        <v>12.903225806451612</v>
      </c>
      <c r="H26" s="18">
        <v>18.404907975460123</v>
      </c>
      <c r="I26" s="18">
        <v>7.9207920792079207</v>
      </c>
      <c r="J26" s="18">
        <v>6.1728395061728394</v>
      </c>
      <c r="K26" s="18">
        <v>6.1538461538461542</v>
      </c>
      <c r="L26" s="18">
        <v>4.4444444444444446</v>
      </c>
      <c r="M26" s="18">
        <v>2.4054982817869419</v>
      </c>
      <c r="N26" s="18">
        <v>2.4305555555555558</v>
      </c>
      <c r="O26" s="18">
        <v>5.0632911392405067</v>
      </c>
      <c r="P26" s="18">
        <v>2.6946107784431139</v>
      </c>
      <c r="Q26" s="18">
        <v>4.3256997455470731</v>
      </c>
      <c r="R26" s="18">
        <v>4.1036717062634986</v>
      </c>
      <c r="S26" s="19">
        <v>4.0404040404040407</v>
      </c>
      <c r="T26" s="19">
        <v>4.383116883116883</v>
      </c>
      <c r="U26" s="19">
        <v>2.8753993610223643</v>
      </c>
      <c r="V26" s="19">
        <v>4.9382716049382713</v>
      </c>
      <c r="W26" s="19">
        <v>9.9173553719008272</v>
      </c>
      <c r="X26" s="19">
        <v>10.144927536231885</v>
      </c>
      <c r="Y26" s="20">
        <v>8.3333333333333321</v>
      </c>
      <c r="Z26" s="71">
        <f t="shared" ref="Z26:Z35" si="2">AVERAGE(B26:Y26)</f>
        <v>6.1941864670040916</v>
      </c>
      <c r="AA26" s="71">
        <f t="shared" ref="AA26:AA35" si="3">STDEV(B26:Y26)</f>
        <v>3.8720822137465754</v>
      </c>
    </row>
    <row r="27" spans="1:27" x14ac:dyDescent="0.2">
      <c r="A27" s="21" t="s">
        <v>20</v>
      </c>
      <c r="B27" s="22">
        <v>4.9079754601226995</v>
      </c>
      <c r="C27" s="22">
        <v>5.0847457627118651</v>
      </c>
      <c r="D27" s="22">
        <v>3.0303030303030303</v>
      </c>
      <c r="E27" s="22">
        <v>8.2802547770700627</v>
      </c>
      <c r="F27" s="22">
        <v>11.180124223602485</v>
      </c>
      <c r="G27" s="22">
        <v>14.838709677419354</v>
      </c>
      <c r="H27" s="22">
        <v>12.269938650306749</v>
      </c>
      <c r="I27" s="22">
        <v>10.891089108910892</v>
      </c>
      <c r="J27" s="22">
        <v>8.6419753086419746</v>
      </c>
      <c r="K27" s="22">
        <v>9.6153846153846168</v>
      </c>
      <c r="L27" s="22">
        <v>6.666666666666667</v>
      </c>
      <c r="M27" s="22">
        <v>7.5601374570446733</v>
      </c>
      <c r="N27" s="22">
        <v>5.5555555555555554</v>
      </c>
      <c r="O27" s="22">
        <v>5.0632911392405067</v>
      </c>
      <c r="P27" s="22">
        <v>6.5868263473053901</v>
      </c>
      <c r="Q27" s="22">
        <v>5.343511450381679</v>
      </c>
      <c r="R27" s="22">
        <v>4.319654427645788</v>
      </c>
      <c r="S27" s="23">
        <v>4.4444444444444446</v>
      </c>
      <c r="T27" s="23">
        <v>4.5454545454545459</v>
      </c>
      <c r="U27" s="23">
        <v>7.6677316293929714</v>
      </c>
      <c r="V27" s="23">
        <v>7.5617283950617287</v>
      </c>
      <c r="W27" s="23">
        <v>11.570247933884298</v>
      </c>
      <c r="X27" s="23">
        <v>11.387163561076605</v>
      </c>
      <c r="Y27" s="24">
        <v>11.30952380952381</v>
      </c>
      <c r="Z27" s="72">
        <f t="shared" si="2"/>
        <v>7.846768249048016</v>
      </c>
      <c r="AA27" s="72">
        <f t="shared" si="3"/>
        <v>3.1484043219294122</v>
      </c>
    </row>
    <row r="28" spans="1:27" x14ac:dyDescent="0.2">
      <c r="A28" s="21" t="s">
        <v>21</v>
      </c>
      <c r="B28" s="22">
        <v>12.883435582822086</v>
      </c>
      <c r="C28" s="22">
        <v>9.0395480225988702</v>
      </c>
      <c r="D28" s="22">
        <v>10.909090909090908</v>
      </c>
      <c r="E28" s="22">
        <v>14.012738853503185</v>
      </c>
      <c r="F28" s="22">
        <v>16.149068322981368</v>
      </c>
      <c r="G28" s="22">
        <v>12.903225806451612</v>
      </c>
      <c r="H28" s="22">
        <v>12.883435582822086</v>
      </c>
      <c r="I28" s="22">
        <v>16.831683168316832</v>
      </c>
      <c r="J28" s="22">
        <v>14.403292181069959</v>
      </c>
      <c r="K28" s="22">
        <v>11.538461538461538</v>
      </c>
      <c r="L28" s="22">
        <v>11.851851851851853</v>
      </c>
      <c r="M28" s="22">
        <v>14.776632302405499</v>
      </c>
      <c r="N28" s="22">
        <v>11.111111111111111</v>
      </c>
      <c r="O28" s="22">
        <v>12.341772151898734</v>
      </c>
      <c r="P28" s="22">
        <v>11.077844311377245</v>
      </c>
      <c r="Q28" s="22">
        <v>10.432569974554708</v>
      </c>
      <c r="R28" s="22">
        <v>10.799136069114471</v>
      </c>
      <c r="S28" s="23">
        <v>10.707070707070706</v>
      </c>
      <c r="T28" s="23">
        <v>10.551948051948051</v>
      </c>
      <c r="U28" s="23">
        <v>12.140575079872203</v>
      </c>
      <c r="V28" s="23">
        <v>13.117283950617283</v>
      </c>
      <c r="W28" s="23">
        <v>11.776859504132231</v>
      </c>
      <c r="X28" s="23">
        <v>16.356107660455489</v>
      </c>
      <c r="Y28" s="24">
        <v>13.988095238095239</v>
      </c>
      <c r="Z28" s="72">
        <f t="shared" si="2"/>
        <v>12.607618247192635</v>
      </c>
      <c r="AA28" s="72">
        <f t="shared" si="3"/>
        <v>2.0373961977159114</v>
      </c>
    </row>
    <row r="29" spans="1:27" x14ac:dyDescent="0.2">
      <c r="A29" s="21" t="s">
        <v>22</v>
      </c>
      <c r="B29" s="25">
        <v>33.128834355828218</v>
      </c>
      <c r="C29" s="25">
        <v>36.72316384180791</v>
      </c>
      <c r="D29" s="25">
        <v>37.575757575757571</v>
      </c>
      <c r="E29" s="25">
        <v>33.757961783439491</v>
      </c>
      <c r="F29" s="25">
        <v>29.19254658385093</v>
      </c>
      <c r="G29" s="25">
        <v>29.677419354838708</v>
      </c>
      <c r="H29" s="25">
        <v>27.607361963190186</v>
      </c>
      <c r="I29" s="25">
        <v>31.188118811881189</v>
      </c>
      <c r="J29" s="25">
        <v>35.390946502057616</v>
      </c>
      <c r="K29" s="25">
        <v>41.153846153846153</v>
      </c>
      <c r="L29" s="25">
        <v>40</v>
      </c>
      <c r="M29" s="25">
        <v>38.831615120274918</v>
      </c>
      <c r="N29" s="25">
        <v>41.319444444444443</v>
      </c>
      <c r="O29" s="25">
        <v>39.24050632911392</v>
      </c>
      <c r="P29" s="25">
        <v>38.023952095808383</v>
      </c>
      <c r="Q29" s="25">
        <v>39.949109414758269</v>
      </c>
      <c r="R29" s="25">
        <v>38.444924406047512</v>
      </c>
      <c r="S29" s="26">
        <v>38.383838383838381</v>
      </c>
      <c r="T29" s="26">
        <v>39.772727272727273</v>
      </c>
      <c r="U29" s="26">
        <v>35.303514376996802</v>
      </c>
      <c r="V29" s="26">
        <v>35.030864197530867</v>
      </c>
      <c r="W29" s="26">
        <v>32.438016528925615</v>
      </c>
      <c r="X29" s="26">
        <v>32.091097308488614</v>
      </c>
      <c r="Y29" s="27">
        <v>36.607142857142854</v>
      </c>
      <c r="Z29" s="72">
        <f t="shared" si="2"/>
        <v>35.868029569274825</v>
      </c>
      <c r="AA29" s="72">
        <f t="shared" si="3"/>
        <v>3.9610037926154997</v>
      </c>
    </row>
    <row r="30" spans="1:27" x14ac:dyDescent="0.2">
      <c r="A30" s="31" t="s">
        <v>23</v>
      </c>
      <c r="B30" s="32">
        <v>45.398773006134967</v>
      </c>
      <c r="C30" s="32">
        <v>45.197740112994353</v>
      </c>
      <c r="D30" s="32">
        <v>46.060606060606062</v>
      </c>
      <c r="E30" s="32">
        <v>36.942675159235669</v>
      </c>
      <c r="F30" s="32">
        <v>33.540372670807457</v>
      </c>
      <c r="G30" s="32">
        <v>29.677419354838708</v>
      </c>
      <c r="H30" s="32">
        <v>28.834355828220858</v>
      </c>
      <c r="I30" s="32">
        <v>33.168316831683171</v>
      </c>
      <c r="J30" s="32">
        <v>35.390946502057616</v>
      </c>
      <c r="K30" s="32">
        <v>31.538461538461537</v>
      </c>
      <c r="L30" s="32">
        <v>37.037037037037038</v>
      </c>
      <c r="M30" s="32">
        <v>36.426116838487971</v>
      </c>
      <c r="N30" s="32">
        <v>39.583333333333329</v>
      </c>
      <c r="O30" s="32">
        <v>38.291139240506325</v>
      </c>
      <c r="P30" s="32">
        <v>41.616766467065872</v>
      </c>
      <c r="Q30" s="32">
        <v>39.949109414758269</v>
      </c>
      <c r="R30" s="32">
        <v>42.332613390928728</v>
      </c>
      <c r="S30" s="33">
        <v>42.424242424242422</v>
      </c>
      <c r="T30" s="33">
        <v>40.746753246753251</v>
      </c>
      <c r="U30" s="33">
        <v>42.012779552715656</v>
      </c>
      <c r="V30" s="33">
        <v>39.351851851851855</v>
      </c>
      <c r="W30" s="33">
        <v>34.29752066115703</v>
      </c>
      <c r="X30" s="33">
        <v>30.020703933747413</v>
      </c>
      <c r="Y30" s="34">
        <v>29.761904761904763</v>
      </c>
      <c r="Z30" s="73">
        <f t="shared" si="2"/>
        <v>37.48339746748043</v>
      </c>
      <c r="AA30" s="73">
        <f t="shared" si="3"/>
        <v>5.2883871204704578</v>
      </c>
    </row>
    <row r="31" spans="1:27" x14ac:dyDescent="0.2">
      <c r="A31" s="17" t="s">
        <v>126</v>
      </c>
      <c r="B31" s="35">
        <v>0.30494329999999997</v>
      </c>
      <c r="C31" s="35">
        <v>4.8626299999999997E-2</v>
      </c>
      <c r="D31" s="35">
        <v>0.31560389999999999</v>
      </c>
      <c r="E31" s="35">
        <v>-2.7053289999999999</v>
      </c>
      <c r="F31" s="35">
        <v>-4.689578</v>
      </c>
      <c r="G31" s="35">
        <v>-9.0019480000000005</v>
      </c>
      <c r="H31" s="35">
        <v>-10.46602</v>
      </c>
      <c r="I31" s="35">
        <v>-2.2274940000000001</v>
      </c>
      <c r="J31" s="35">
        <v>-2.37175</v>
      </c>
      <c r="K31" s="35">
        <v>-2.0606230000000001</v>
      </c>
      <c r="L31" s="35">
        <v>-0.22973489999999999</v>
      </c>
      <c r="M31" s="35">
        <v>0</v>
      </c>
      <c r="N31" s="35">
        <v>0.1759144</v>
      </c>
      <c r="O31" s="35">
        <v>-0.12937070000000001</v>
      </c>
      <c r="P31" s="36">
        <v>4.0687899999999999E-2</v>
      </c>
      <c r="Q31" s="35">
        <v>7.7018E-3</v>
      </c>
      <c r="R31" s="36">
        <v>0.13988809999999999</v>
      </c>
      <c r="S31" s="36">
        <v>0.10679429999999999</v>
      </c>
      <c r="T31" s="36">
        <v>6.8299899999999997E-2</v>
      </c>
      <c r="U31" s="36">
        <v>-6.70602E-2</v>
      </c>
      <c r="V31" s="36">
        <v>-0.93465860000000001</v>
      </c>
      <c r="W31" s="36">
        <v>-4.9426180000000004</v>
      </c>
      <c r="X31" s="36">
        <v>-5.3012180000000004</v>
      </c>
      <c r="Y31" s="40">
        <v>-3.4589940000000001</v>
      </c>
      <c r="Z31" s="53">
        <f t="shared" si="2"/>
        <v>-1.9740806874999999</v>
      </c>
      <c r="AA31" s="53">
        <f t="shared" si="3"/>
        <v>2.9992513391786555</v>
      </c>
    </row>
    <row r="32" spans="1:27" x14ac:dyDescent="0.2">
      <c r="A32" s="37" t="s">
        <v>24</v>
      </c>
      <c r="B32" s="25">
        <v>1.447673</v>
      </c>
      <c r="C32" s="25">
        <v>1.6216219999999999</v>
      </c>
      <c r="D32" s="25">
        <v>1.9937510000000001</v>
      </c>
      <c r="E32" s="25">
        <v>0.59713620000000001</v>
      </c>
      <c r="F32" s="25">
        <v>0.20447750000000001</v>
      </c>
      <c r="G32" s="25">
        <v>-0.82508250000000005</v>
      </c>
      <c r="H32" s="25">
        <v>-2.5851769999999998</v>
      </c>
      <c r="I32" s="25">
        <v>0.26666669999999998</v>
      </c>
      <c r="J32" s="25">
        <v>0.48944789999999999</v>
      </c>
      <c r="K32" s="25">
        <v>0.69706760000000001</v>
      </c>
      <c r="L32" s="25">
        <v>1.124744</v>
      </c>
      <c r="M32" s="25">
        <v>1.0054810000000001</v>
      </c>
      <c r="N32" s="25">
        <v>1.4826550000000001</v>
      </c>
      <c r="O32" s="25">
        <v>1.189676</v>
      </c>
      <c r="P32" s="26">
        <v>1.326743</v>
      </c>
      <c r="Q32" s="25">
        <v>1.435622</v>
      </c>
      <c r="R32" s="26">
        <v>1.4617990000000001</v>
      </c>
      <c r="S32" s="26">
        <v>1.4892460000000001</v>
      </c>
      <c r="T32" s="26">
        <v>1.4489069999999999</v>
      </c>
      <c r="U32" s="26">
        <v>1.1881630000000001</v>
      </c>
      <c r="V32" s="26">
        <v>0.96080849999999995</v>
      </c>
      <c r="W32" s="26">
        <v>0.23903859999999999</v>
      </c>
      <c r="X32" s="26">
        <v>0.21201439999999999</v>
      </c>
      <c r="Y32" s="27">
        <v>0.46794029999999998</v>
      </c>
      <c r="Z32" s="72">
        <f t="shared" si="2"/>
        <v>0.78918417499999993</v>
      </c>
      <c r="AA32" s="72">
        <f t="shared" si="3"/>
        <v>0.95854764752833299</v>
      </c>
    </row>
    <row r="33" spans="1:28" x14ac:dyDescent="0.2">
      <c r="A33" s="37" t="s">
        <v>25</v>
      </c>
      <c r="B33" s="25">
        <v>4.5324499999999999</v>
      </c>
      <c r="C33" s="25">
        <v>4.3999649999999999</v>
      </c>
      <c r="D33" s="25">
        <v>4.7153470000000004</v>
      </c>
      <c r="E33" s="25">
        <v>3.1475439999999999</v>
      </c>
      <c r="F33" s="25">
        <v>2.2678060000000002</v>
      </c>
      <c r="G33" s="25">
        <v>2.040816</v>
      </c>
      <c r="H33" s="25">
        <v>1.712188</v>
      </c>
      <c r="I33" s="25">
        <v>2.170731</v>
      </c>
      <c r="J33" s="25">
        <v>3.2400980000000001</v>
      </c>
      <c r="K33" s="25">
        <v>2.790054</v>
      </c>
      <c r="L33" s="25">
        <v>3.1828780000000001</v>
      </c>
      <c r="M33" s="25">
        <v>3.3641760000000001</v>
      </c>
      <c r="N33" s="25">
        <v>3.897802</v>
      </c>
      <c r="O33" s="25">
        <v>3.7232850000000002</v>
      </c>
      <c r="P33" s="26">
        <v>3.6556099999999998</v>
      </c>
      <c r="Q33" s="25">
        <v>3.762168</v>
      </c>
      <c r="R33" s="26">
        <v>3.9487049999999999</v>
      </c>
      <c r="S33" s="26">
        <v>4.1284840000000003</v>
      </c>
      <c r="T33" s="26">
        <v>3.895581</v>
      </c>
      <c r="U33" s="26">
        <v>3.8856899999999999</v>
      </c>
      <c r="V33" s="26">
        <v>3.5186920000000002</v>
      </c>
      <c r="W33" s="26">
        <v>2.4551759999999998</v>
      </c>
      <c r="X33" s="26">
        <v>2.0929489999999999</v>
      </c>
      <c r="Y33" s="27">
        <v>2.7091850000000002</v>
      </c>
      <c r="Z33" s="72">
        <f t="shared" si="2"/>
        <v>3.3015574999999999</v>
      </c>
      <c r="AA33" s="72">
        <f t="shared" si="3"/>
        <v>0.85295440773864417</v>
      </c>
    </row>
    <row r="34" spans="1:28" x14ac:dyDescent="0.2">
      <c r="A34" s="37" t="s">
        <v>26</v>
      </c>
      <c r="B34" s="25">
        <v>7.6973440000000002</v>
      </c>
      <c r="C34" s="25">
        <v>7.7829670000000002</v>
      </c>
      <c r="D34" s="25">
        <v>8.0458099999999995</v>
      </c>
      <c r="E34" s="25">
        <v>7.278302</v>
      </c>
      <c r="F34" s="25">
        <v>6.370946</v>
      </c>
      <c r="G34" s="25">
        <v>5.8640049999999997</v>
      </c>
      <c r="H34" s="25">
        <v>5.5197890000000003</v>
      </c>
      <c r="I34" s="25">
        <v>5.8974599999999997</v>
      </c>
      <c r="J34" s="25">
        <v>6.5063550000000001</v>
      </c>
      <c r="K34" s="25">
        <v>6.6971629999999998</v>
      </c>
      <c r="L34" s="25">
        <v>6.912776</v>
      </c>
      <c r="M34" s="25">
        <v>6.9414150000000001</v>
      </c>
      <c r="N34" s="25">
        <v>8.1679790000000008</v>
      </c>
      <c r="O34" s="25">
        <v>8.2506540000000008</v>
      </c>
      <c r="P34" s="26">
        <v>7.556813</v>
      </c>
      <c r="Q34" s="25">
        <v>7.6972209999999999</v>
      </c>
      <c r="R34" s="26">
        <v>8.1715839999999993</v>
      </c>
      <c r="S34" s="26">
        <v>8.649343</v>
      </c>
      <c r="T34" s="26">
        <v>8.2823580000000003</v>
      </c>
      <c r="U34" s="26">
        <v>7.8307580000000003</v>
      </c>
      <c r="V34" s="26">
        <v>7.6711239999999998</v>
      </c>
      <c r="W34" s="26">
        <v>6.5178180000000001</v>
      </c>
      <c r="X34" s="26">
        <v>5.8184069999999997</v>
      </c>
      <c r="Y34" s="27">
        <v>6.1717269999999997</v>
      </c>
      <c r="Z34" s="72">
        <f t="shared" si="2"/>
        <v>7.1791715833333329</v>
      </c>
      <c r="AA34" s="72">
        <f t="shared" si="3"/>
        <v>0.92915112432715818</v>
      </c>
    </row>
    <row r="35" spans="1:28" x14ac:dyDescent="0.2">
      <c r="A35" s="31" t="s">
        <v>127</v>
      </c>
      <c r="B35" s="38">
        <v>12.9887</v>
      </c>
      <c r="C35" s="38">
        <v>15.534979999999999</v>
      </c>
      <c r="D35" s="38">
        <v>13.26477</v>
      </c>
      <c r="E35" s="38">
        <v>12.108969999999999</v>
      </c>
      <c r="F35" s="38">
        <v>11.36103</v>
      </c>
      <c r="G35" s="38">
        <v>10.518459999999999</v>
      </c>
      <c r="H35" s="38">
        <v>10.31756</v>
      </c>
      <c r="I35" s="38">
        <v>9.9551490000000005</v>
      </c>
      <c r="J35" s="38">
        <v>11.17563</v>
      </c>
      <c r="K35" s="38">
        <v>12.051119999999999</v>
      </c>
      <c r="L35" s="38">
        <v>11.380750000000001</v>
      </c>
      <c r="M35" s="38">
        <v>12.364560000000001</v>
      </c>
      <c r="N35" s="38">
        <v>14.849919999999999</v>
      </c>
      <c r="O35" s="38">
        <v>13.585789999999999</v>
      </c>
      <c r="P35" s="39">
        <v>11.677809999999999</v>
      </c>
      <c r="Q35" s="38">
        <v>12.48249</v>
      </c>
      <c r="R35" s="39">
        <v>13.602270000000001</v>
      </c>
      <c r="S35" s="39">
        <v>14.292859999999999</v>
      </c>
      <c r="T35" s="39">
        <v>14.01723</v>
      </c>
      <c r="U35" s="39">
        <v>12.988960000000001</v>
      </c>
      <c r="V35" s="39">
        <v>13.44359</v>
      </c>
      <c r="W35" s="39">
        <v>12.048310000000001</v>
      </c>
      <c r="X35" s="39">
        <v>11.198779999999999</v>
      </c>
      <c r="Y35" s="41">
        <v>11.3901</v>
      </c>
      <c r="Z35" s="74">
        <f t="shared" si="2"/>
        <v>12.441657875000002</v>
      </c>
      <c r="AA35" s="74">
        <f t="shared" si="3"/>
        <v>1.447078240440727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-4.0136570000000003</v>
      </c>
      <c r="C40" s="25">
        <v>-0.49066979999999999</v>
      </c>
      <c r="D40" s="25">
        <v>-7.4279380000000002</v>
      </c>
      <c r="E40" s="25">
        <v>-15.628780000000001</v>
      </c>
      <c r="F40" s="25">
        <v>-19.89396</v>
      </c>
      <c r="G40" s="25">
        <v>-33.31512</v>
      </c>
      <c r="H40" s="25">
        <v>-31.301970000000001</v>
      </c>
      <c r="I40" s="25">
        <v>-11.86786</v>
      </c>
      <c r="J40" s="25">
        <v>-11.544320000000001</v>
      </c>
      <c r="K40" s="25">
        <v>-9.9282909999999998</v>
      </c>
      <c r="L40" s="25">
        <v>-5.9542380000000001</v>
      </c>
      <c r="M40" s="25">
        <v>-4.3907660000000002</v>
      </c>
      <c r="N40" s="25">
        <v>-5.1584500000000002</v>
      </c>
      <c r="O40" s="25">
        <v>-4.3701800000000004</v>
      </c>
      <c r="P40" s="25">
        <v>-6.2986589999999998</v>
      </c>
      <c r="Q40" s="25">
        <v>-4.7193670000000001</v>
      </c>
      <c r="R40" s="25">
        <v>-4.323715</v>
      </c>
      <c r="S40" s="25">
        <v>-2.1320359999999998</v>
      </c>
      <c r="T40" s="18">
        <v>-6.0010870000000001</v>
      </c>
      <c r="U40" s="18">
        <v>-6.3153889999999997</v>
      </c>
      <c r="V40" s="18">
        <v>-20.639970000000002</v>
      </c>
      <c r="W40" s="18">
        <v>-19.98526</v>
      </c>
      <c r="X40" s="20">
        <v>-19.773800000000001</v>
      </c>
      <c r="Z40" s="75">
        <f>AVERAGE(A40:X40)</f>
        <v>-11.107629686956523</v>
      </c>
      <c r="AA40" s="71">
        <f>STDEV(A40:X40)</f>
        <v>9.0808728843213409</v>
      </c>
      <c r="AB40" s="47"/>
    </row>
    <row r="41" spans="1:28" x14ac:dyDescent="0.2">
      <c r="A41" s="48" t="s">
        <v>118</v>
      </c>
      <c r="B41" s="28">
        <v>0.1246063</v>
      </c>
      <c r="C41" s="28">
        <v>1.229168</v>
      </c>
      <c r="D41" s="28">
        <v>-0.44671759999999999</v>
      </c>
      <c r="E41" s="28">
        <v>-3.6668850000000002</v>
      </c>
      <c r="F41" s="28">
        <v>-11.099119999999999</v>
      </c>
      <c r="G41" s="28">
        <v>-21.613379999999999</v>
      </c>
      <c r="H41" s="28">
        <v>-16.435929999999999</v>
      </c>
      <c r="I41" s="28">
        <v>-5.0457239999999999</v>
      </c>
      <c r="J41" s="28">
        <v>-4.0073400000000001</v>
      </c>
      <c r="K41" s="28">
        <v>-3.046967</v>
      </c>
      <c r="L41" s="28">
        <v>-1.206717</v>
      </c>
      <c r="M41" s="28">
        <v>-0.22005920000000001</v>
      </c>
      <c r="N41" s="28">
        <v>0.41426930000000001</v>
      </c>
      <c r="O41" s="28">
        <v>7.3489899999999997E-2</v>
      </c>
      <c r="P41" s="28">
        <v>-0.28870030000000002</v>
      </c>
      <c r="Q41" s="28">
        <v>8.8758199999999995E-2</v>
      </c>
      <c r="R41" s="28">
        <v>0.2222642</v>
      </c>
      <c r="S41" s="28">
        <v>0.49852619999999997</v>
      </c>
      <c r="T41" s="25">
        <v>7.2681499999999996E-2</v>
      </c>
      <c r="U41" s="25">
        <v>-0.80418069999999997</v>
      </c>
      <c r="V41" s="25">
        <v>-4.198029</v>
      </c>
      <c r="W41" s="25">
        <v>-7.0308279999999996</v>
      </c>
      <c r="X41" s="27">
        <v>-9.6466740000000009</v>
      </c>
      <c r="Z41" s="76">
        <f>AVERAGE(A41:X41)</f>
        <v>-3.7405864434782612</v>
      </c>
      <c r="AA41" s="77">
        <f>STDEV(A41:X41)</f>
        <v>5.9063291023019833</v>
      </c>
    </row>
    <row r="42" spans="1:28" x14ac:dyDescent="0.2">
      <c r="A42" s="49" t="s">
        <v>119</v>
      </c>
      <c r="B42" s="32">
        <v>1.81813</v>
      </c>
      <c r="C42" s="32">
        <v>3.2971879999999998</v>
      </c>
      <c r="D42" s="32">
        <v>1.5477879999999999</v>
      </c>
      <c r="E42" s="32">
        <v>0.26515430000000001</v>
      </c>
      <c r="F42" s="32">
        <v>-4.1208340000000003</v>
      </c>
      <c r="G42" s="32">
        <v>-5.7724739999999999</v>
      </c>
      <c r="H42" s="32">
        <v>-3.7168260000000002</v>
      </c>
      <c r="I42" s="32">
        <v>0.21425130000000001</v>
      </c>
      <c r="J42" s="32">
        <v>0.95504259999999996</v>
      </c>
      <c r="K42" s="32">
        <v>0.94241609999999998</v>
      </c>
      <c r="L42" s="32">
        <v>1.2679830000000001</v>
      </c>
      <c r="M42" s="32">
        <v>1.7910839999999999</v>
      </c>
      <c r="N42" s="32">
        <v>2.0612659999999998</v>
      </c>
      <c r="O42" s="32">
        <v>2.1674920000000002</v>
      </c>
      <c r="P42" s="32">
        <v>1.8334440000000001</v>
      </c>
      <c r="Q42" s="32">
        <v>2.175341</v>
      </c>
      <c r="R42" s="32">
        <v>2.0000520000000002</v>
      </c>
      <c r="S42" s="32">
        <v>2.3936130000000002</v>
      </c>
      <c r="T42" s="32">
        <v>1.758707</v>
      </c>
      <c r="U42" s="32">
        <v>1.290189</v>
      </c>
      <c r="V42" s="32">
        <v>0.4065896</v>
      </c>
      <c r="W42" s="32">
        <v>-0.59696919999999998</v>
      </c>
      <c r="X42" s="34">
        <v>-1.893281</v>
      </c>
      <c r="Z42" s="78">
        <f>AVERAGE(A42:X42)</f>
        <v>0.52544985652173903</v>
      </c>
      <c r="AA42" s="73">
        <f>STDEV(A42:X42)</f>
        <v>2.3032200328615282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-10.486328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-2.5996852000000001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19.461697722567287</v>
      </c>
      <c r="C50" s="20">
        <v>17.857142857142858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8.9026915113871627</v>
      </c>
      <c r="C51" s="63">
        <v>8.3333333333333321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MIN(B40:X40)</f>
        <v>-33.31512</v>
      </c>
      <c r="F54" s="3"/>
      <c r="G54" s="103" t="s">
        <v>71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+W40</f>
        <v>-19.98526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MIN(B41:X41)</f>
        <v>-21.613379999999999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+W41</f>
        <v>-7.0308279999999996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MIN(B42:X42)</f>
        <v>-5.7724739999999999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+W42</f>
        <v>-0.59696919999999998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61.349693251533743</v>
      </c>
      <c r="C60" s="18">
        <v>59.887005649717516</v>
      </c>
      <c r="D60" s="18">
        <v>55.151515151515149</v>
      </c>
      <c r="E60" s="18">
        <v>59.872611464968152</v>
      </c>
      <c r="F60" s="18">
        <v>60.869565217391312</v>
      </c>
      <c r="G60" s="18">
        <v>61.29032258064516</v>
      </c>
      <c r="H60" s="18">
        <v>67.484662576687114</v>
      </c>
      <c r="I60" s="18">
        <v>68.316831683168317</v>
      </c>
      <c r="J60" s="18">
        <v>62.139917695473244</v>
      </c>
      <c r="K60" s="18">
        <v>61.923076923076927</v>
      </c>
      <c r="L60" s="18">
        <v>60</v>
      </c>
      <c r="M60" s="18">
        <v>63.573883161512022</v>
      </c>
      <c r="N60" s="18">
        <v>60.763888888888886</v>
      </c>
      <c r="O60" s="18">
        <v>61.075949367088612</v>
      </c>
      <c r="P60" s="19">
        <v>57.784431137724546</v>
      </c>
      <c r="Q60" s="18">
        <v>58.524173027989825</v>
      </c>
      <c r="R60" s="19">
        <v>59.827213822894166</v>
      </c>
      <c r="S60" s="19">
        <v>59.393939393939398</v>
      </c>
      <c r="T60" s="19">
        <v>58.116883116883123</v>
      </c>
      <c r="U60" s="19">
        <v>60.063897763578275</v>
      </c>
      <c r="V60" s="19">
        <v>61.728395061728392</v>
      </c>
      <c r="W60" s="19">
        <v>60.123966942148769</v>
      </c>
      <c r="X60" s="19">
        <v>57.349896480331267</v>
      </c>
      <c r="Y60" s="20">
        <v>59.821428571428569</v>
      </c>
      <c r="Z60" s="71">
        <f>AVERAGE(B60:Y60)</f>
        <v>60.684714538763039</v>
      </c>
      <c r="AA60" s="71">
        <f>STDEV(B60:Y60)</f>
        <v>2.8407021762392701</v>
      </c>
    </row>
    <row r="61" spans="1:27" x14ac:dyDescent="0.2">
      <c r="A61" s="60" t="s">
        <v>68</v>
      </c>
      <c r="B61" s="61">
        <v>38.036809815950924</v>
      </c>
      <c r="C61" s="61">
        <v>36.158192090395481</v>
      </c>
      <c r="D61" s="61">
        <v>34.545454545454547</v>
      </c>
      <c r="E61" s="61">
        <v>37.579617834394909</v>
      </c>
      <c r="F61" s="61">
        <v>36.645962732919259</v>
      </c>
      <c r="G61" s="61">
        <v>39.354838709677423</v>
      </c>
      <c r="H61" s="61">
        <v>44.785276073619634</v>
      </c>
      <c r="I61" s="61">
        <v>47.524752475247524</v>
      </c>
      <c r="J61" s="61">
        <v>39.094650205761319</v>
      </c>
      <c r="K61" s="61">
        <v>40.769230769230766</v>
      </c>
      <c r="L61" s="61">
        <v>37.407407407407405</v>
      </c>
      <c r="M61" s="61">
        <v>37.800687285223368</v>
      </c>
      <c r="N61" s="61">
        <v>37.152777777777779</v>
      </c>
      <c r="O61" s="61">
        <v>36.075949367088604</v>
      </c>
      <c r="P61" s="62">
        <v>34.730538922155688</v>
      </c>
      <c r="Q61" s="61">
        <v>38.167938931297712</v>
      </c>
      <c r="R61" s="62">
        <v>36.501079913606908</v>
      </c>
      <c r="S61" s="62">
        <v>35.151515151515149</v>
      </c>
      <c r="T61" s="62">
        <v>34.090909090909086</v>
      </c>
      <c r="U61" s="62">
        <v>35.143769968051117</v>
      </c>
      <c r="V61" s="62">
        <v>38.425925925925924</v>
      </c>
      <c r="W61" s="62">
        <v>39.876033057851238</v>
      </c>
      <c r="X61" s="62">
        <v>38.302277432712216</v>
      </c>
      <c r="Y61" s="63">
        <v>37.202380952380956</v>
      </c>
      <c r="Z61" s="77">
        <f>AVERAGE(B61:Y61)</f>
        <v>37.938499018189788</v>
      </c>
      <c r="AA61" s="77">
        <f>STDEV(B61:Y61)</f>
        <v>3.0819714250594843</v>
      </c>
    </row>
    <row r="62" spans="1:27" x14ac:dyDescent="0.2">
      <c r="A62" s="31" t="s">
        <v>69</v>
      </c>
      <c r="B62" s="32">
        <v>6.1349693251533743</v>
      </c>
      <c r="C62" s="32">
        <v>7.3446327683615822</v>
      </c>
      <c r="D62" s="32">
        <v>4.8484848484848486</v>
      </c>
      <c r="E62" s="32">
        <v>10.191082802547772</v>
      </c>
      <c r="F62" s="32">
        <v>13.043478260869565</v>
      </c>
      <c r="G62" s="32">
        <v>8.3870967741935498</v>
      </c>
      <c r="H62" s="32">
        <v>11.656441717791409</v>
      </c>
      <c r="I62" s="32">
        <v>11.881188118811881</v>
      </c>
      <c r="J62" s="32">
        <v>11.934156378600823</v>
      </c>
      <c r="K62" s="32">
        <v>10</v>
      </c>
      <c r="L62" s="32">
        <v>10</v>
      </c>
      <c r="M62" s="32">
        <v>6.5292096219931279</v>
      </c>
      <c r="N62" s="32">
        <v>7.9861111111111107</v>
      </c>
      <c r="O62" s="32">
        <v>9.81012658227848</v>
      </c>
      <c r="P62" s="33">
        <v>7.1856287425149699</v>
      </c>
      <c r="Q62" s="32">
        <v>7.888040712468193</v>
      </c>
      <c r="R62" s="33">
        <v>7.9913606911447079</v>
      </c>
      <c r="S62" s="33">
        <v>8.2828282828282838</v>
      </c>
      <c r="T62" s="33">
        <v>7.3051948051948052</v>
      </c>
      <c r="U62" s="33">
        <v>9.7444089456869012</v>
      </c>
      <c r="V62" s="33">
        <v>11.882716049382717</v>
      </c>
      <c r="W62" s="33">
        <v>12.396694214876034</v>
      </c>
      <c r="X62" s="33">
        <v>13.043478260869565</v>
      </c>
      <c r="Y62" s="34">
        <v>10.416666666666668</v>
      </c>
      <c r="Z62" s="73">
        <f>AVERAGE(B62:Y62)</f>
        <v>9.4118331534095976</v>
      </c>
      <c r="AA62" s="73">
        <f>STDEV(B62:Y62)</f>
        <v>2.3191483461982343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7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90</v>
      </c>
      <c r="C3" s="87"/>
      <c r="D3" s="88"/>
      <c r="E3" s="3"/>
      <c r="F3" s="5" t="s">
        <v>1</v>
      </c>
      <c r="G3" s="5"/>
      <c r="H3" s="101" t="s">
        <v>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>
        <v>5378</v>
      </c>
      <c r="E8" s="70">
        <v>6925</v>
      </c>
      <c r="F8" s="70">
        <v>8237</v>
      </c>
      <c r="G8" s="70">
        <v>11551</v>
      </c>
      <c r="H8" s="70">
        <v>12931</v>
      </c>
      <c r="I8" s="70">
        <v>14054</v>
      </c>
      <c r="J8" s="70">
        <v>14572</v>
      </c>
      <c r="K8" s="70">
        <v>15289</v>
      </c>
      <c r="L8" s="70">
        <v>15555</v>
      </c>
      <c r="M8" s="70">
        <v>15157</v>
      </c>
      <c r="N8" s="70">
        <v>14498</v>
      </c>
      <c r="O8" s="70">
        <v>14012</v>
      </c>
      <c r="P8" s="70">
        <v>14103</v>
      </c>
      <c r="Q8" s="70">
        <v>14262</v>
      </c>
      <c r="R8" s="70">
        <v>14296</v>
      </c>
      <c r="S8" s="70">
        <v>14161</v>
      </c>
      <c r="T8" s="68">
        <v>14029</v>
      </c>
      <c r="U8" s="68">
        <v>13929</v>
      </c>
      <c r="V8" s="68">
        <v>14172</v>
      </c>
      <c r="W8" s="68">
        <v>14276</v>
      </c>
      <c r="X8" s="68">
        <v>14581</v>
      </c>
      <c r="Y8" s="67">
        <v>14528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>
        <v>9.4272963927110442</v>
      </c>
      <c r="E12" s="18">
        <v>10.166064981949459</v>
      </c>
      <c r="F12" s="18">
        <v>10.100764841568532</v>
      </c>
      <c r="G12" s="18">
        <v>14.665396935330275</v>
      </c>
      <c r="H12" s="18">
        <v>15.412574433531823</v>
      </c>
      <c r="I12" s="18">
        <v>15.333712821972393</v>
      </c>
      <c r="J12" s="18">
        <v>14.58276146033489</v>
      </c>
      <c r="K12" s="18">
        <v>14.180129504872784</v>
      </c>
      <c r="L12" s="18">
        <v>13.77049180327869</v>
      </c>
      <c r="M12" s="18">
        <v>13.294187504123508</v>
      </c>
      <c r="N12" s="18">
        <v>11.939577872810043</v>
      </c>
      <c r="O12" s="18">
        <v>10.983442763345703</v>
      </c>
      <c r="P12" s="18">
        <v>10.628944196270297</v>
      </c>
      <c r="Q12" s="18">
        <v>10.966203898471463</v>
      </c>
      <c r="R12" s="18">
        <v>11.42977056519306</v>
      </c>
      <c r="S12" s="19">
        <v>11.093849304427653</v>
      </c>
      <c r="T12" s="19">
        <v>11.155463682372229</v>
      </c>
      <c r="U12" s="19">
        <v>10.826333548711322</v>
      </c>
      <c r="V12" s="19">
        <v>10.675980807225516</v>
      </c>
      <c r="W12" s="19">
        <v>10.794340151302887</v>
      </c>
      <c r="X12" s="19">
        <v>11.947054385844593</v>
      </c>
      <c r="Y12" s="20">
        <v>12.933645374449339</v>
      </c>
      <c r="Z12" s="71">
        <f>AVERAGE(D12:Y12)</f>
        <v>12.104908510458978</v>
      </c>
      <c r="AA12" s="71">
        <f>STDEV(D12:Y12)</f>
        <v>1.8354658274334272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>
        <v>7.1587950911119371</v>
      </c>
      <c r="E13" s="22">
        <v>6.4837545126353788</v>
      </c>
      <c r="F13" s="22">
        <v>5.8637853587471165</v>
      </c>
      <c r="G13" s="22">
        <v>5.8176781231062247</v>
      </c>
      <c r="H13" s="22">
        <v>5.4133477689273839</v>
      </c>
      <c r="I13" s="22">
        <v>5.628290878041839</v>
      </c>
      <c r="J13" s="22">
        <v>5.7027175404886083</v>
      </c>
      <c r="K13" s="22">
        <v>5.3110079141866704</v>
      </c>
      <c r="L13" s="22">
        <v>5.2394728383156544</v>
      </c>
      <c r="M13" s="22">
        <v>4.6315233885333509</v>
      </c>
      <c r="N13" s="22">
        <v>4.4212994895847704</v>
      </c>
      <c r="O13" s="22">
        <v>4.2178133028832425</v>
      </c>
      <c r="P13" s="22">
        <v>3.9282422179678083</v>
      </c>
      <c r="Q13" s="22">
        <v>3.5478894965642964</v>
      </c>
      <c r="R13" s="22">
        <v>3.6233911583659766</v>
      </c>
      <c r="S13" s="23">
        <v>3.2342348704187556</v>
      </c>
      <c r="T13" s="23">
        <v>3.2646660488987096</v>
      </c>
      <c r="U13" s="23">
        <v>3.0296503697322135</v>
      </c>
      <c r="V13" s="23">
        <v>3.0835450183460344</v>
      </c>
      <c r="W13" s="23">
        <v>2.5707481087139255</v>
      </c>
      <c r="X13" s="23">
        <v>2.928468554968795</v>
      </c>
      <c r="Y13" s="24">
        <v>2.9253854625550657</v>
      </c>
      <c r="Z13" s="72">
        <f t="shared" ref="Z13:Z22" si="0">AVERAGE(D13:Y13)</f>
        <v>4.4557139778678971</v>
      </c>
      <c r="AA13" s="72">
        <f t="shared" ref="AA13:AA22" si="1">STDEV(D13:Y13)</f>
        <v>1.3343171012643837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>
        <v>10.394198586835254</v>
      </c>
      <c r="E14" s="22">
        <v>10.064981949458483</v>
      </c>
      <c r="F14" s="22">
        <v>8.8745902634454303</v>
      </c>
      <c r="G14" s="22">
        <v>8.1291663059475372</v>
      </c>
      <c r="H14" s="22">
        <v>7.3776196736524637</v>
      </c>
      <c r="I14" s="22">
        <v>7.3288743418243918</v>
      </c>
      <c r="J14" s="22">
        <v>7.3016744441394454</v>
      </c>
      <c r="K14" s="22">
        <v>6.65838184315521</v>
      </c>
      <c r="L14" s="22">
        <v>6.6088074574091937</v>
      </c>
      <c r="M14" s="22">
        <v>6.9011018011479841</v>
      </c>
      <c r="N14" s="22">
        <v>6.1594702717616228</v>
      </c>
      <c r="O14" s="22">
        <v>6.2517841849842988</v>
      </c>
      <c r="P14" s="22">
        <v>5.6867333191519531</v>
      </c>
      <c r="Q14" s="22">
        <v>5.1886130977422518</v>
      </c>
      <c r="R14" s="22">
        <v>4.6166759932848347</v>
      </c>
      <c r="S14" s="23">
        <v>4.3005437469105292</v>
      </c>
      <c r="T14" s="23">
        <v>4.5192102074274718</v>
      </c>
      <c r="U14" s="23">
        <v>4.4008902290185938</v>
      </c>
      <c r="V14" s="23">
        <v>4.0643522438611344</v>
      </c>
      <c r="W14" s="23">
        <v>3.6775007004763238</v>
      </c>
      <c r="X14" s="23">
        <v>3.463411288663329</v>
      </c>
      <c r="Y14" s="24">
        <v>3.544878854625551</v>
      </c>
      <c r="Z14" s="72">
        <f t="shared" si="0"/>
        <v>6.1597027638601505</v>
      </c>
      <c r="AA14" s="72">
        <f t="shared" si="1"/>
        <v>2.0358962088058656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>
        <v>32.818891781331352</v>
      </c>
      <c r="E15" s="25">
        <v>31.509025270758123</v>
      </c>
      <c r="F15" s="25">
        <v>29.804540488041763</v>
      </c>
      <c r="G15" s="25">
        <v>27.460825902519264</v>
      </c>
      <c r="H15" s="25">
        <v>25.342200912535766</v>
      </c>
      <c r="I15" s="25">
        <v>25.124519709691189</v>
      </c>
      <c r="J15" s="25">
        <v>25.247049135328027</v>
      </c>
      <c r="K15" s="25">
        <v>23.794885211590035</v>
      </c>
      <c r="L15" s="25">
        <v>23.792992606878819</v>
      </c>
      <c r="M15" s="25">
        <v>23.256581117635417</v>
      </c>
      <c r="N15" s="25">
        <v>23.844668230100705</v>
      </c>
      <c r="O15" s="25">
        <v>23.658292891807022</v>
      </c>
      <c r="P15" s="25">
        <v>22.215131532298095</v>
      </c>
      <c r="Q15" s="25">
        <v>20.607207965222269</v>
      </c>
      <c r="R15" s="25">
        <v>19.697817571348629</v>
      </c>
      <c r="S15" s="26">
        <v>19.130004943153732</v>
      </c>
      <c r="T15" s="26">
        <v>18.176634115047403</v>
      </c>
      <c r="U15" s="26">
        <v>18.350204609088951</v>
      </c>
      <c r="V15" s="26">
        <v>17.781541066892466</v>
      </c>
      <c r="W15" s="26">
        <v>16.874474642757075</v>
      </c>
      <c r="X15" s="26">
        <v>14.086825320622728</v>
      </c>
      <c r="Y15" s="27">
        <v>13.601321585903085</v>
      </c>
      <c r="Z15" s="72">
        <f t="shared" si="0"/>
        <v>22.55343802775236</v>
      </c>
      <c r="AA15" s="72">
        <f t="shared" si="1"/>
        <v>5.1537880522023585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>
        <v>29.583488285608034</v>
      </c>
      <c r="E16" s="28">
        <v>29.992779783393502</v>
      </c>
      <c r="F16" s="28">
        <v>31.759135607624135</v>
      </c>
      <c r="G16" s="28">
        <v>29.581854384901739</v>
      </c>
      <c r="H16" s="28">
        <v>30.40754775346068</v>
      </c>
      <c r="I16" s="28">
        <v>30.717233527821257</v>
      </c>
      <c r="J16" s="28">
        <v>31.224265715069997</v>
      </c>
      <c r="K16" s="28">
        <v>32.539734449604289</v>
      </c>
      <c r="L16" s="28">
        <v>32.799742847958854</v>
      </c>
      <c r="M16" s="28">
        <v>33.680807547667747</v>
      </c>
      <c r="N16" s="28">
        <v>34.556490550420747</v>
      </c>
      <c r="O16" s="28">
        <v>35.669426206109051</v>
      </c>
      <c r="P16" s="28">
        <v>36.417783450329715</v>
      </c>
      <c r="Q16" s="28">
        <v>35.899593324919366</v>
      </c>
      <c r="R16" s="28">
        <v>35.59736989367655</v>
      </c>
      <c r="S16" s="29">
        <v>36.522844431890405</v>
      </c>
      <c r="T16" s="29">
        <v>36.132297383990306</v>
      </c>
      <c r="U16" s="29">
        <v>36.607078756551083</v>
      </c>
      <c r="V16" s="29">
        <v>36.656788032740614</v>
      </c>
      <c r="W16" s="29">
        <v>36.648921266461194</v>
      </c>
      <c r="X16" s="29">
        <v>33.612235100473221</v>
      </c>
      <c r="Y16" s="30">
        <v>33.28744493392071</v>
      </c>
      <c r="Z16" s="72">
        <f t="shared" si="0"/>
        <v>33.631584692481503</v>
      </c>
      <c r="AA16" s="72">
        <f t="shared" si="1"/>
        <v>2.5794494585294894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>
        <v>10.61732986240238</v>
      </c>
      <c r="E17" s="32">
        <v>11.783393501805055</v>
      </c>
      <c r="F17" s="32">
        <v>13.597183440573025</v>
      </c>
      <c r="G17" s="32">
        <v>14.345078348194962</v>
      </c>
      <c r="H17" s="32">
        <v>16.04670945789189</v>
      </c>
      <c r="I17" s="32">
        <v>15.867368720648924</v>
      </c>
      <c r="J17" s="32">
        <v>15.941531704639033</v>
      </c>
      <c r="K17" s="32">
        <v>17.515861076591012</v>
      </c>
      <c r="L17" s="32">
        <v>17.788492446158791</v>
      </c>
      <c r="M17" s="32">
        <v>18.235798640892</v>
      </c>
      <c r="N17" s="32">
        <v>19.078493585322111</v>
      </c>
      <c r="O17" s="32">
        <v>19.219240650870681</v>
      </c>
      <c r="P17" s="32">
        <v>21.123165283982132</v>
      </c>
      <c r="Q17" s="32">
        <v>23.790492217080352</v>
      </c>
      <c r="R17" s="32">
        <v>25.034974818130944</v>
      </c>
      <c r="S17" s="33">
        <v>25.718522703198925</v>
      </c>
      <c r="T17" s="33">
        <v>26.751728562263882</v>
      </c>
      <c r="U17" s="33">
        <v>26.785842486897838</v>
      </c>
      <c r="V17" s="33">
        <v>27.737792830934239</v>
      </c>
      <c r="W17" s="33">
        <v>29.4340151302886</v>
      </c>
      <c r="X17" s="33">
        <v>33.962005349427336</v>
      </c>
      <c r="Y17" s="34">
        <v>33.707323788546255</v>
      </c>
      <c r="Z17" s="73">
        <f t="shared" si="0"/>
        <v>21.094652027579105</v>
      </c>
      <c r="AA17" s="73">
        <f t="shared" si="1"/>
        <v>6.7752646139561135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>
        <v>0.42432814710042432</v>
      </c>
      <c r="E18" s="35">
        <v>-0.2770083102493075</v>
      </c>
      <c r="F18" s="35">
        <v>-0.32336297493936944</v>
      </c>
      <c r="G18" s="35">
        <v>-8.1018518518518512</v>
      </c>
      <c r="H18" s="35">
        <v>-10.38961038961039</v>
      </c>
      <c r="I18" s="35">
        <v>-10.476190476190476</v>
      </c>
      <c r="J18" s="35">
        <v>-9.7196261682242984</v>
      </c>
      <c r="K18" s="35">
        <v>-8.8339222614840995</v>
      </c>
      <c r="L18" s="35">
        <v>-8.0604534005037785</v>
      </c>
      <c r="M18" s="35">
        <v>-6.9798657718120802</v>
      </c>
      <c r="N18" s="35">
        <v>-4.0345821325648412</v>
      </c>
      <c r="O18" s="35">
        <v>-1.9120458891013385</v>
      </c>
      <c r="P18" s="36">
        <v>-1.4545454545454546</v>
      </c>
      <c r="Q18" s="35">
        <v>-2.2321428571428572</v>
      </c>
      <c r="R18" s="36">
        <v>-3.7172011661807578</v>
      </c>
      <c r="S18" s="36">
        <v>-2.880658436213992</v>
      </c>
      <c r="T18" s="36">
        <v>-2.5052192066805845</v>
      </c>
      <c r="U18" s="36">
        <v>-2.223719676549865</v>
      </c>
      <c r="V18" s="36">
        <v>-1.8306636155606408</v>
      </c>
      <c r="W18" s="36">
        <v>-2.0952380952380953</v>
      </c>
      <c r="X18" s="36">
        <v>-5.530546623794212</v>
      </c>
      <c r="Y18" s="40">
        <v>-9.6899224806201563</v>
      </c>
      <c r="Z18" s="53">
        <f t="shared" si="0"/>
        <v>-4.6747295041799095</v>
      </c>
      <c r="AA18" s="53">
        <f t="shared" si="1"/>
        <v>3.6626702996883926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>
        <v>8.9918256130790191</v>
      </c>
      <c r="E19" s="25">
        <v>9.2896174863387984</v>
      </c>
      <c r="F19" s="25">
        <v>10.073710073710075</v>
      </c>
      <c r="G19" s="25">
        <v>7.931034482758621</v>
      </c>
      <c r="H19" s="25">
        <v>7.9335793357933575</v>
      </c>
      <c r="I19" s="25">
        <v>7.8313253012048198</v>
      </c>
      <c r="J19" s="25">
        <v>8.3536179266689849</v>
      </c>
      <c r="K19" s="25">
        <v>9.1695501730103803</v>
      </c>
      <c r="L19" s="25">
        <v>9.5744680851063837</v>
      </c>
      <c r="M19" s="25">
        <v>10.135135135135135</v>
      </c>
      <c r="N19" s="25">
        <v>11.840888066604997</v>
      </c>
      <c r="O19" s="25">
        <v>12.490928882438316</v>
      </c>
      <c r="P19" s="26">
        <v>13.617021276595745</v>
      </c>
      <c r="Q19" s="25">
        <v>14.285714285714285</v>
      </c>
      <c r="R19" s="26">
        <v>14.665411310410434</v>
      </c>
      <c r="S19" s="26">
        <v>15.476190476190476</v>
      </c>
      <c r="T19" s="26">
        <v>15.594059405940595</v>
      </c>
      <c r="U19" s="26">
        <v>16.312056737588655</v>
      </c>
      <c r="V19" s="26">
        <v>17.078859418331792</v>
      </c>
      <c r="W19" s="26">
        <v>17.770772005523806</v>
      </c>
      <c r="X19" s="26">
        <v>18.115942028985508</v>
      </c>
      <c r="Y19" s="27">
        <v>16.942529260459949</v>
      </c>
      <c r="Z19" s="72">
        <f t="shared" si="0"/>
        <v>12.430647125799551</v>
      </c>
      <c r="AA19" s="72">
        <f t="shared" si="1"/>
        <v>3.6312096993260097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>
        <v>20</v>
      </c>
      <c r="E20" s="25">
        <v>20.70063694267516</v>
      </c>
      <c r="F20" s="25">
        <v>22.418879056047196</v>
      </c>
      <c r="G20" s="25">
        <v>21.390374331550802</v>
      </c>
      <c r="H20" s="25">
        <v>22.660818713450293</v>
      </c>
      <c r="I20" s="25">
        <v>22.800442720510812</v>
      </c>
      <c r="J20" s="25">
        <v>23.232696688277553</v>
      </c>
      <c r="K20" s="25">
        <v>25</v>
      </c>
      <c r="L20" s="25">
        <v>25.423728813559322</v>
      </c>
      <c r="M20" s="25">
        <v>26.190476190476193</v>
      </c>
      <c r="N20" s="25">
        <v>27.223210755239226</v>
      </c>
      <c r="O20" s="25">
        <v>28.008066055746472</v>
      </c>
      <c r="P20" s="26">
        <v>29.522431259044861</v>
      </c>
      <c r="Q20" s="25">
        <v>31.310619705156427</v>
      </c>
      <c r="R20" s="26">
        <v>32.155011177109706</v>
      </c>
      <c r="S20" s="26">
        <v>33.501259445843829</v>
      </c>
      <c r="T20" s="26">
        <v>33.900814211695042</v>
      </c>
      <c r="U20" s="26">
        <v>34.061135371179041</v>
      </c>
      <c r="V20" s="26">
        <v>34.862385321100916</v>
      </c>
      <c r="W20" s="26">
        <v>36.258910065214096</v>
      </c>
      <c r="X20" s="26">
        <v>38.672768878718536</v>
      </c>
      <c r="Y20" s="27">
        <v>38.775417196707608</v>
      </c>
      <c r="Z20" s="72">
        <f t="shared" si="0"/>
        <v>28.548640131786509</v>
      </c>
      <c r="AA20" s="72">
        <f t="shared" si="1"/>
        <v>6.0196565477361359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>
        <v>35.170178282009722</v>
      </c>
      <c r="E21" s="25">
        <v>35.787671232876711</v>
      </c>
      <c r="F21" s="25">
        <v>38.666666666666664</v>
      </c>
      <c r="G21" s="25">
        <v>38.870967741935488</v>
      </c>
      <c r="H21" s="25">
        <v>40.828402366863905</v>
      </c>
      <c r="I21" s="25">
        <v>40.732265446224261</v>
      </c>
      <c r="J21" s="25">
        <v>40.7376947325738</v>
      </c>
      <c r="K21" s="25">
        <v>42.780748663101605</v>
      </c>
      <c r="L21" s="25">
        <v>43.115577889447238</v>
      </c>
      <c r="M21" s="25">
        <v>43.885869565217391</v>
      </c>
      <c r="N21" s="25">
        <v>44.653465346534652</v>
      </c>
      <c r="O21" s="25">
        <v>44.993232861007179</v>
      </c>
      <c r="P21" s="26">
        <v>46.77835051546392</v>
      </c>
      <c r="Q21" s="25">
        <v>48.946135831381731</v>
      </c>
      <c r="R21" s="26">
        <v>50</v>
      </c>
      <c r="S21" s="26">
        <v>50.495049504950494</v>
      </c>
      <c r="T21" s="26">
        <v>51.333872271624905</v>
      </c>
      <c r="U21" s="26">
        <v>51.219512195121951</v>
      </c>
      <c r="V21" s="26">
        <v>52.064062010202051</v>
      </c>
      <c r="W21" s="26">
        <v>53.226948102035443</v>
      </c>
      <c r="X21" s="26">
        <v>56.701030927835049</v>
      </c>
      <c r="Y21" s="27">
        <v>56.583040007708263</v>
      </c>
      <c r="Z21" s="72">
        <f t="shared" si="0"/>
        <v>45.798670098217393</v>
      </c>
      <c r="AA21" s="72">
        <f t="shared" si="1"/>
        <v>6.3626545667559604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>
        <v>50.872483221476507</v>
      </c>
      <c r="E22" s="38">
        <v>52.95857988165681</v>
      </c>
      <c r="F22" s="38">
        <v>55.335365853658537</v>
      </c>
      <c r="G22" s="38">
        <v>56.27376425855514</v>
      </c>
      <c r="H22" s="38">
        <v>58.303249097472921</v>
      </c>
      <c r="I22" s="38">
        <v>57.916666666666671</v>
      </c>
      <c r="J22" s="38">
        <v>58.056872037914701</v>
      </c>
      <c r="K22" s="38">
        <v>59.710743801652889</v>
      </c>
      <c r="L22" s="38">
        <v>59.464416727806309</v>
      </c>
      <c r="M22" s="38">
        <v>59.65965965965966</v>
      </c>
      <c r="N22" s="38">
        <v>60.320641282565134</v>
      </c>
      <c r="O22" s="38">
        <v>60.096930533117934</v>
      </c>
      <c r="P22" s="39">
        <v>62.019758507135016</v>
      </c>
      <c r="Q22" s="38">
        <v>64.006259780907669</v>
      </c>
      <c r="R22" s="39">
        <v>64.772727272727266</v>
      </c>
      <c r="S22" s="39">
        <v>65.060240963855421</v>
      </c>
      <c r="T22" s="39">
        <v>65.918653576437592</v>
      </c>
      <c r="U22" s="39">
        <v>65.705838876570581</v>
      </c>
      <c r="V22" s="39">
        <v>66.160220994475139</v>
      </c>
      <c r="W22" s="39">
        <v>67.254601226993856</v>
      </c>
      <c r="X22" s="39">
        <v>70.77051926298158</v>
      </c>
      <c r="Y22" s="41">
        <v>70.502431118314419</v>
      </c>
      <c r="Z22" s="74">
        <f t="shared" si="0"/>
        <v>61.415482936481901</v>
      </c>
      <c r="AA22" s="74">
        <f t="shared" si="1"/>
        <v>5.2961603142257969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>
        <v>6.8984752696169576</v>
      </c>
      <c r="E26" s="18">
        <v>7.5379061371841152</v>
      </c>
      <c r="F26" s="18">
        <v>10.173606895714459</v>
      </c>
      <c r="G26" s="18">
        <v>16.422820535018612</v>
      </c>
      <c r="H26" s="18">
        <v>19.58858556956152</v>
      </c>
      <c r="I26" s="18">
        <v>15.248327878184147</v>
      </c>
      <c r="J26" s="18">
        <v>12.585780949766676</v>
      </c>
      <c r="K26" s="18">
        <v>13.369088887435412</v>
      </c>
      <c r="L26" s="18">
        <v>11.886853101896497</v>
      </c>
      <c r="M26" s="18">
        <v>10.820083129906974</v>
      </c>
      <c r="N26" s="18">
        <v>10.291074630983584</v>
      </c>
      <c r="O26" s="18">
        <v>8.6782757636311736</v>
      </c>
      <c r="P26" s="18">
        <v>8.7499113663759474</v>
      </c>
      <c r="Q26" s="18">
        <v>12.74014864675361</v>
      </c>
      <c r="R26" s="18">
        <v>13.996922216004476</v>
      </c>
      <c r="S26" s="19">
        <v>12.09660334722124</v>
      </c>
      <c r="T26" s="19">
        <v>11.875400955164302</v>
      </c>
      <c r="U26" s="19">
        <v>10.610955560341733</v>
      </c>
      <c r="V26" s="19">
        <v>9.4270392322890206</v>
      </c>
      <c r="W26" s="19">
        <v>9.9817876155785932</v>
      </c>
      <c r="X26" s="19">
        <v>18.647555037377408</v>
      </c>
      <c r="Y26" s="20">
        <v>14.379129955947137</v>
      </c>
      <c r="Z26" s="71">
        <f>AVERAGE(D26:Y26)</f>
        <v>12.091196940088798</v>
      </c>
      <c r="AA26" s="71">
        <f>STDEV(D26:Y26)</f>
        <v>3.3235198088314144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>
        <v>7.9211602826329495</v>
      </c>
      <c r="E27" s="22">
        <v>7.7111913357400725</v>
      </c>
      <c r="F27" s="22">
        <v>10.222168265145077</v>
      </c>
      <c r="G27" s="22">
        <v>11.540126395983032</v>
      </c>
      <c r="H27" s="22">
        <v>12.12589900239734</v>
      </c>
      <c r="I27" s="22">
        <v>10.253308666571796</v>
      </c>
      <c r="J27" s="22">
        <v>9.2300301948943169</v>
      </c>
      <c r="K27" s="22">
        <v>9.85021911177971</v>
      </c>
      <c r="L27" s="22">
        <v>9.0003214400514295</v>
      </c>
      <c r="M27" s="22">
        <v>8.3657715906841723</v>
      </c>
      <c r="N27" s="22">
        <v>8.2149261967167888</v>
      </c>
      <c r="O27" s="22">
        <v>7.2652012560662298</v>
      </c>
      <c r="P27" s="22">
        <v>6.9843295752676742</v>
      </c>
      <c r="Q27" s="22">
        <v>8.1755714486046838</v>
      </c>
      <c r="R27" s="22">
        <v>8.8136541689983208</v>
      </c>
      <c r="S27" s="23">
        <v>8.3256832144622557</v>
      </c>
      <c r="T27" s="23">
        <v>8.1046403877681943</v>
      </c>
      <c r="U27" s="23">
        <v>7.6387393208414105</v>
      </c>
      <c r="V27" s="23">
        <v>6.4069997177533162</v>
      </c>
      <c r="W27" s="23">
        <v>7.0047632390025223</v>
      </c>
      <c r="X27" s="23">
        <v>9.4163637610589124</v>
      </c>
      <c r="Y27" s="24">
        <v>8.6797907488986787</v>
      </c>
      <c r="Z27" s="72">
        <f t="shared" ref="Z27:Z35" si="2">AVERAGE(D27:Y27)</f>
        <v>8.6932208782417675</v>
      </c>
      <c r="AA27" s="72">
        <f t="shared" ref="AA27:AA35" si="3">STDEV(D27:Y27)</f>
        <v>1.4427741432124253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>
        <v>12.923019709929342</v>
      </c>
      <c r="E28" s="22">
        <v>11.913357400722022</v>
      </c>
      <c r="F28" s="22">
        <v>12.26174578123103</v>
      </c>
      <c r="G28" s="22">
        <v>12.656912821400745</v>
      </c>
      <c r="H28" s="22">
        <v>13.069368184981828</v>
      </c>
      <c r="I28" s="22">
        <v>12.565817560836773</v>
      </c>
      <c r="J28" s="22">
        <v>12.235794674718639</v>
      </c>
      <c r="K28" s="22">
        <v>11.77317025312316</v>
      </c>
      <c r="L28" s="22">
        <v>11.893281902925104</v>
      </c>
      <c r="M28" s="22">
        <v>11.169756548129577</v>
      </c>
      <c r="N28" s="22">
        <v>10.587667264450269</v>
      </c>
      <c r="O28" s="22">
        <v>10.112760491007707</v>
      </c>
      <c r="P28" s="22">
        <v>9.0477203431893933</v>
      </c>
      <c r="Q28" s="22">
        <v>8.8346655448043752</v>
      </c>
      <c r="R28" s="22">
        <v>9.3802462227196415</v>
      </c>
      <c r="S28" s="23">
        <v>9.0389096815196659</v>
      </c>
      <c r="T28" s="23">
        <v>8.7746810178915098</v>
      </c>
      <c r="U28" s="23">
        <v>8.1915428243233546</v>
      </c>
      <c r="V28" s="23">
        <v>7.3243014394580861</v>
      </c>
      <c r="W28" s="23">
        <v>7.6421966937517514</v>
      </c>
      <c r="X28" s="23">
        <v>8.7442562238529593</v>
      </c>
      <c r="Y28" s="24">
        <v>8.4732929515418505</v>
      </c>
      <c r="Z28" s="72">
        <f t="shared" si="2"/>
        <v>10.391566615295854</v>
      </c>
      <c r="AA28" s="72">
        <f t="shared" si="3"/>
        <v>1.8953033373729755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>
        <v>34.139085161770176</v>
      </c>
      <c r="E29" s="25">
        <v>32.51985559566787</v>
      </c>
      <c r="F29" s="25">
        <v>30.66650479543523</v>
      </c>
      <c r="G29" s="25">
        <v>29.062418838195825</v>
      </c>
      <c r="H29" s="25">
        <v>27.082205552548139</v>
      </c>
      <c r="I29" s="25">
        <v>27.166642948626723</v>
      </c>
      <c r="J29" s="25">
        <v>27.710678012626953</v>
      </c>
      <c r="K29" s="25">
        <v>28.451828111714306</v>
      </c>
      <c r="L29" s="25">
        <v>29.161041465766637</v>
      </c>
      <c r="M29" s="25">
        <v>28.600646565943126</v>
      </c>
      <c r="N29" s="25">
        <v>28.569457856256037</v>
      </c>
      <c r="O29" s="25">
        <v>27.926063374250642</v>
      </c>
      <c r="P29" s="25">
        <v>27.355881727292065</v>
      </c>
      <c r="Q29" s="25">
        <v>25.697658112466691</v>
      </c>
      <c r="R29" s="25">
        <v>24.412423055400112</v>
      </c>
      <c r="S29" s="26">
        <v>24.602782289386344</v>
      </c>
      <c r="T29" s="26">
        <v>24.591916743887662</v>
      </c>
      <c r="U29" s="26">
        <v>24.955129585756335</v>
      </c>
      <c r="V29" s="26">
        <v>23.489980242732148</v>
      </c>
      <c r="W29" s="26">
        <v>23.038666293079295</v>
      </c>
      <c r="X29" s="26">
        <v>21.918935601124751</v>
      </c>
      <c r="Y29" s="27">
        <v>22.818006607929515</v>
      </c>
      <c r="Z29" s="72">
        <f t="shared" si="2"/>
        <v>26.997173115357114</v>
      </c>
      <c r="AA29" s="72">
        <f t="shared" si="3"/>
        <v>3.1463989506354468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>
        <v>38.118259576050576</v>
      </c>
      <c r="E30" s="32">
        <v>40.317689530685918</v>
      </c>
      <c r="F30" s="32">
        <v>36.675974262474206</v>
      </c>
      <c r="G30" s="32">
        <v>30.317721409401781</v>
      </c>
      <c r="H30" s="32">
        <v>28.133941690511179</v>
      </c>
      <c r="I30" s="32">
        <v>34.76590294578056</v>
      </c>
      <c r="J30" s="32">
        <v>38.237716167993412</v>
      </c>
      <c r="K30" s="32">
        <v>36.555693635947414</v>
      </c>
      <c r="L30" s="32">
        <v>38.058502089360339</v>
      </c>
      <c r="M30" s="32">
        <v>41.043742165336148</v>
      </c>
      <c r="N30" s="32">
        <v>42.33687405159332</v>
      </c>
      <c r="O30" s="32">
        <v>46.017699115044245</v>
      </c>
      <c r="P30" s="32">
        <v>47.862156987874918</v>
      </c>
      <c r="Q30" s="32">
        <v>44.551956247370633</v>
      </c>
      <c r="R30" s="32">
        <v>43.39675433687745</v>
      </c>
      <c r="S30" s="33">
        <v>45.936021467410491</v>
      </c>
      <c r="T30" s="33">
        <v>46.65336089528833</v>
      </c>
      <c r="U30" s="33">
        <v>48.603632708737166</v>
      </c>
      <c r="V30" s="33">
        <v>53.351679367767424</v>
      </c>
      <c r="W30" s="33">
        <v>52.332586158587837</v>
      </c>
      <c r="X30" s="33">
        <v>41.272889376585972</v>
      </c>
      <c r="Y30" s="34">
        <v>45.64977973568282</v>
      </c>
      <c r="Z30" s="73">
        <f t="shared" si="2"/>
        <v>41.826842451016461</v>
      </c>
      <c r="AA30" s="73">
        <f t="shared" si="3"/>
        <v>6.4594499286014004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>
        <v>-2.3400936037441498</v>
      </c>
      <c r="E31" s="35">
        <v>-2.8151774785801713</v>
      </c>
      <c r="F31" s="35">
        <v>-5.1785714285714288</v>
      </c>
      <c r="G31" s="35">
        <v>-10.95890410958904</v>
      </c>
      <c r="H31" s="35">
        <v>-13.629160063391444</v>
      </c>
      <c r="I31" s="35">
        <v>-9.9348534201954397</v>
      </c>
      <c r="J31" s="35">
        <v>-7.7054794520547949</v>
      </c>
      <c r="K31" s="35">
        <v>-8.2661290322580641</v>
      </c>
      <c r="L31" s="35">
        <v>-7.0278184480234263</v>
      </c>
      <c r="M31" s="35">
        <v>-5.7441253263707575</v>
      </c>
      <c r="N31" s="35">
        <v>-5.298013245033113</v>
      </c>
      <c r="O31" s="35">
        <v>-3.6974789915966388</v>
      </c>
      <c r="P31" s="36">
        <v>-3.8232795242141036</v>
      </c>
      <c r="Q31" s="35">
        <v>-7.6246334310850443</v>
      </c>
      <c r="R31" s="36">
        <v>-9.1603053435114496</v>
      </c>
      <c r="S31" s="36">
        <v>-7.1428571428571423</v>
      </c>
      <c r="T31" s="36">
        <v>-7.0015220700152199</v>
      </c>
      <c r="U31" s="36">
        <v>-5.6338028169014089</v>
      </c>
      <c r="V31" s="36">
        <v>-4.3183742591024554</v>
      </c>
      <c r="W31" s="36">
        <v>-4.966139954853273</v>
      </c>
      <c r="X31" s="36">
        <v>-14.032869785082175</v>
      </c>
      <c r="Y31" s="40">
        <v>-9.7444089456869012</v>
      </c>
      <c r="Z31" s="53">
        <f t="shared" si="2"/>
        <v>-7.0929089942144392</v>
      </c>
      <c r="AA31" s="53">
        <f t="shared" si="3"/>
        <v>3.1879660731364434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>
        <v>0.7865168539325843</v>
      </c>
      <c r="E32" s="25">
        <v>0.81300813008130091</v>
      </c>
      <c r="F32" s="25">
        <v>0.35211267605633806</v>
      </c>
      <c r="G32" s="25">
        <v>-0.94594594594594605</v>
      </c>
      <c r="H32" s="25">
        <v>-2.3504273504273505</v>
      </c>
      <c r="I32" s="25">
        <v>-0.20449897750511251</v>
      </c>
      <c r="J32" s="25">
        <v>0.21322058556101112</v>
      </c>
      <c r="K32" s="25">
        <v>0.1201923076923077</v>
      </c>
      <c r="L32" s="25">
        <v>0.30349013657056145</v>
      </c>
      <c r="M32" s="25">
        <v>0.47904191616766467</v>
      </c>
      <c r="N32" s="25">
        <v>0.59523809523809523</v>
      </c>
      <c r="O32" s="25">
        <v>0.88495575221238942</v>
      </c>
      <c r="P32" s="26">
        <v>1.0238907849829351</v>
      </c>
      <c r="Q32" s="25">
        <v>0.42372881355932202</v>
      </c>
      <c r="R32" s="26">
        <v>0.18838306409637642</v>
      </c>
      <c r="S32" s="26">
        <v>0.44883303411131059</v>
      </c>
      <c r="T32" s="26">
        <v>0.54176641048255003</v>
      </c>
      <c r="U32" s="26">
        <v>0.7582938388625593</v>
      </c>
      <c r="V32" s="26">
        <v>1.2703126375307545</v>
      </c>
      <c r="W32" s="26">
        <v>1.0618933016311789</v>
      </c>
      <c r="X32" s="26">
        <v>-1.4205986808726534</v>
      </c>
      <c r="Y32" s="27">
        <v>0.17079431755199675</v>
      </c>
      <c r="Z32" s="72">
        <f t="shared" si="2"/>
        <v>0.25064553188955341</v>
      </c>
      <c r="AA32" s="72">
        <f t="shared" si="3"/>
        <v>0.84862632127102167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>
        <v>3.2335721173715388</v>
      </c>
      <c r="E33" s="25">
        <v>3.5874439461883409</v>
      </c>
      <c r="F33" s="25">
        <v>2.9411764705882351</v>
      </c>
      <c r="G33" s="25">
        <v>1.9830028328611897</v>
      </c>
      <c r="H33" s="25">
        <v>1.5432098765432098</v>
      </c>
      <c r="I33" s="25">
        <v>2.4366471734892787</v>
      </c>
      <c r="J33" s="25">
        <v>2.9642073589253322</v>
      </c>
      <c r="K33" s="25">
        <v>2.6941362916006342</v>
      </c>
      <c r="L33" s="25">
        <v>3.0592734225621414</v>
      </c>
      <c r="M33" s="25">
        <v>3.5443037974683547</v>
      </c>
      <c r="N33" s="25">
        <v>3.7433155080213902</v>
      </c>
      <c r="O33" s="25">
        <v>4.319310277019885</v>
      </c>
      <c r="P33" s="26">
        <v>4.6403712296983759</v>
      </c>
      <c r="Q33" s="25">
        <v>4.0484086383719182</v>
      </c>
      <c r="R33" s="26">
        <v>3.8141495872790054</v>
      </c>
      <c r="S33" s="26">
        <v>4.3010752688172049</v>
      </c>
      <c r="T33" s="26">
        <v>4.4164037854889591</v>
      </c>
      <c r="U33" s="26">
        <v>4.7445255474452548</v>
      </c>
      <c r="V33" s="26">
        <v>5.6284223502766553</v>
      </c>
      <c r="W33" s="26">
        <v>5.4005400540054005</v>
      </c>
      <c r="X33" s="26">
        <v>3.2397408207343417</v>
      </c>
      <c r="Y33" s="27">
        <v>4.1876178504085484</v>
      </c>
      <c r="Z33" s="72">
        <f t="shared" si="2"/>
        <v>3.6577661002347814</v>
      </c>
      <c r="AA33" s="72">
        <f t="shared" si="3"/>
        <v>1.0323472994269245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>
        <v>7.4429771908763502</v>
      </c>
      <c r="E34" s="25">
        <v>7.9463364293085661</v>
      </c>
      <c r="F34" s="25">
        <v>7.3694984646878199</v>
      </c>
      <c r="G34" s="25">
        <v>6.267806267806268</v>
      </c>
      <c r="H34" s="25">
        <v>5.7071960297766751</v>
      </c>
      <c r="I34" s="25">
        <v>7.2874493927125501</v>
      </c>
      <c r="J34" s="25">
        <v>8.1773710773933672</v>
      </c>
      <c r="K34" s="25">
        <v>7.7625570776255701</v>
      </c>
      <c r="L34" s="25">
        <v>8.0660835762876584</v>
      </c>
      <c r="M34" s="25">
        <v>8.7264150943396217</v>
      </c>
      <c r="N34" s="25">
        <v>8.8636363636363633</v>
      </c>
      <c r="O34" s="25">
        <v>9.4208887291891248</v>
      </c>
      <c r="P34" s="26">
        <v>9.9009900990099009</v>
      </c>
      <c r="Q34" s="25">
        <v>9.330985915492958</v>
      </c>
      <c r="R34" s="26">
        <v>9.1228546064312486</v>
      </c>
      <c r="S34" s="26">
        <v>9.7402597402597415</v>
      </c>
      <c r="T34" s="26">
        <v>9.9597585513078464</v>
      </c>
      <c r="U34" s="26">
        <v>10.174029451137885</v>
      </c>
      <c r="V34" s="26">
        <v>11.285405730533684</v>
      </c>
      <c r="W34" s="26">
        <v>11.337092106426633</v>
      </c>
      <c r="X34" s="26">
        <v>9.0805902383654935</v>
      </c>
      <c r="Y34" s="27">
        <v>10</v>
      </c>
      <c r="Z34" s="72">
        <f t="shared" si="2"/>
        <v>8.771371915118424</v>
      </c>
      <c r="AA34" s="72">
        <f t="shared" si="3"/>
        <v>1.4656319435597065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>
        <v>12.97229219143577</v>
      </c>
      <c r="E35" s="38">
        <v>13.715710723192021</v>
      </c>
      <c r="F35" s="38">
        <v>13.004484304932735</v>
      </c>
      <c r="G35" s="38">
        <v>12.210200927357032</v>
      </c>
      <c r="H35" s="38">
        <v>11.861861861861863</v>
      </c>
      <c r="I35" s="38">
        <v>13.804322565651873</v>
      </c>
      <c r="J35" s="38">
        <v>14.987714987714988</v>
      </c>
      <c r="K35" s="38">
        <v>14.596949891067537</v>
      </c>
      <c r="L35" s="38">
        <v>14.630225080385854</v>
      </c>
      <c r="M35" s="38">
        <v>15.262321144674084</v>
      </c>
      <c r="N35" s="38">
        <v>15.336322869955158</v>
      </c>
      <c r="O35" s="38">
        <v>15.802469135802468</v>
      </c>
      <c r="P35" s="39">
        <v>16.218721037998147</v>
      </c>
      <c r="Q35" s="38">
        <v>15.850815850815851</v>
      </c>
      <c r="R35" s="39">
        <v>15.625</v>
      </c>
      <c r="S35" s="39">
        <v>16.607142857142858</v>
      </c>
      <c r="T35" s="39">
        <v>16.966824644549764</v>
      </c>
      <c r="U35" s="39">
        <v>17.223650385604113</v>
      </c>
      <c r="V35" s="39">
        <v>18.546845124282981</v>
      </c>
      <c r="W35" s="39">
        <v>18.34625322997416</v>
      </c>
      <c r="X35" s="39">
        <v>16.25441696113074</v>
      </c>
      <c r="Y35" s="41">
        <v>17.200674536256326</v>
      </c>
      <c r="Z35" s="74">
        <f t="shared" si="2"/>
        <v>15.319328195990284</v>
      </c>
      <c r="AA35" s="74">
        <f t="shared" si="3"/>
        <v>1.850035437354107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 t="s">
        <v>51</v>
      </c>
      <c r="C40" s="25" t="s">
        <v>51</v>
      </c>
      <c r="D40" s="25">
        <v>-12.666666666666668</v>
      </c>
      <c r="E40" s="25">
        <v>-13.085399449035812</v>
      </c>
      <c r="F40" s="25">
        <v>-18.944519621109606</v>
      </c>
      <c r="G40" s="25">
        <v>-29.021276595744684</v>
      </c>
      <c r="H40" s="25">
        <v>-29.938900203665987</v>
      </c>
      <c r="I40" s="25">
        <v>-23.697916666666664</v>
      </c>
      <c r="J40" s="25">
        <v>-22.012578616352201</v>
      </c>
      <c r="K40" s="25">
        <v>-21.658986175115206</v>
      </c>
      <c r="L40" s="25">
        <v>-19.123505976095618</v>
      </c>
      <c r="M40" s="25">
        <v>-17.15909090909091</v>
      </c>
      <c r="N40" s="25">
        <v>-14.912280701754385</v>
      </c>
      <c r="O40" s="25">
        <v>-13.286163522012579</v>
      </c>
      <c r="P40" s="25">
        <v>-17.764165390505362</v>
      </c>
      <c r="Q40" s="25">
        <v>-22.222222222222221</v>
      </c>
      <c r="R40" s="25">
        <v>-22.067039106145252</v>
      </c>
      <c r="S40" s="25">
        <v>-20.950323974082075</v>
      </c>
      <c r="T40" s="18">
        <v>-18.910256410256409</v>
      </c>
      <c r="U40" s="18">
        <v>-16.817102137767222</v>
      </c>
      <c r="V40" s="18">
        <v>-15.340909090909092</v>
      </c>
      <c r="W40" s="18">
        <v>-22.511724856696198</v>
      </c>
      <c r="X40" s="20">
        <v>-28.980891719745223</v>
      </c>
      <c r="Z40" s="75">
        <f>AVERAGE(C40:X40)</f>
        <v>-20.051043810078067</v>
      </c>
      <c r="AA40" s="71">
        <f>STDEV(C40:X40)</f>
        <v>5.0901593343246319</v>
      </c>
      <c r="AB40" s="47"/>
    </row>
    <row r="41" spans="1:28" x14ac:dyDescent="0.2">
      <c r="A41" s="48" t="s">
        <v>118</v>
      </c>
      <c r="B41" s="28" t="s">
        <v>51</v>
      </c>
      <c r="C41" s="28" t="s">
        <v>51</v>
      </c>
      <c r="D41" s="28">
        <v>-3.8461538461538463</v>
      </c>
      <c r="E41" s="28">
        <v>-5.8011049723756907</v>
      </c>
      <c r="F41" s="28">
        <v>-9.1324200913241995</v>
      </c>
      <c r="G41" s="28">
        <v>-16.666666666666664</v>
      </c>
      <c r="H41" s="28">
        <v>-16.120218579234972</v>
      </c>
      <c r="I41" s="28">
        <v>-11.66077738515901</v>
      </c>
      <c r="J41" s="28">
        <v>-10.703812316715542</v>
      </c>
      <c r="K41" s="28">
        <v>-10.086956521739131</v>
      </c>
      <c r="L41" s="28">
        <v>-8.1936685288640589</v>
      </c>
      <c r="M41" s="28">
        <v>-6.9060773480662991</v>
      </c>
      <c r="N41" s="28">
        <v>-5.5699481865284968</v>
      </c>
      <c r="O41" s="28">
        <v>-4.9373040752351098</v>
      </c>
      <c r="P41" s="28">
        <v>-7.5691411935953425</v>
      </c>
      <c r="Q41" s="28">
        <v>-10.663641520136132</v>
      </c>
      <c r="R41" s="28">
        <v>-10.4</v>
      </c>
      <c r="S41" s="28">
        <v>-9.3965517241379306</v>
      </c>
      <c r="T41" s="25">
        <v>-8.0669710806697097</v>
      </c>
      <c r="U41" s="25">
        <v>-6.5</v>
      </c>
      <c r="V41" s="25">
        <v>-5.4455445544554459</v>
      </c>
      <c r="W41" s="25">
        <v>-11.409942950285249</v>
      </c>
      <c r="X41" s="27">
        <v>-15.21531100478469</v>
      </c>
      <c r="Z41" s="76">
        <f>AVERAGE(C41:X41)</f>
        <v>-9.252010121244167</v>
      </c>
      <c r="AA41" s="77">
        <f>STDEV(C41:X41)</f>
        <v>3.6093541176508479</v>
      </c>
    </row>
    <row r="42" spans="1:28" x14ac:dyDescent="0.2">
      <c r="A42" s="49" t="s">
        <v>119</v>
      </c>
      <c r="B42" s="32" t="s">
        <v>51</v>
      </c>
      <c r="C42" s="32" t="s">
        <v>51</v>
      </c>
      <c r="D42" s="32">
        <v>1.006711409395973</v>
      </c>
      <c r="E42" s="32">
        <v>0.27932960893854747</v>
      </c>
      <c r="F42" s="32">
        <v>-1.7612524461839529</v>
      </c>
      <c r="G42" s="32">
        <v>-6.1007957559681696</v>
      </c>
      <c r="H42" s="32">
        <v>-5.4347826086956523</v>
      </c>
      <c r="I42" s="32">
        <v>-2.125</v>
      </c>
      <c r="J42" s="32">
        <v>-1.7133956386292832</v>
      </c>
      <c r="K42" s="32">
        <v>-1.3468013468013467</v>
      </c>
      <c r="L42" s="32">
        <v>-0.18484288354898337</v>
      </c>
      <c r="M42" s="32">
        <v>0.3401360544217687</v>
      </c>
      <c r="N42" s="32">
        <v>0.95389507154213027</v>
      </c>
      <c r="O42" s="32">
        <v>1.3513513513513513</v>
      </c>
      <c r="P42" s="32">
        <v>0.47244094488188976</v>
      </c>
      <c r="Q42" s="32">
        <v>-1.3333333333333335</v>
      </c>
      <c r="R42" s="32">
        <v>-1.3089005235602094</v>
      </c>
      <c r="S42" s="32">
        <v>-0.16393442622950818</v>
      </c>
      <c r="T42" s="32">
        <v>0.34662045060658575</v>
      </c>
      <c r="U42" s="32">
        <v>1.1347517730496455</v>
      </c>
      <c r="V42" s="32">
        <v>1.3315579227696404</v>
      </c>
      <c r="W42" s="32">
        <v>-1.3254786450662739</v>
      </c>
      <c r="X42" s="34">
        <v>-3.9416058394160585</v>
      </c>
      <c r="Z42" s="78">
        <f>AVERAGE(C42:X42)</f>
        <v>-0.92968232668929729</v>
      </c>
      <c r="AA42" s="73">
        <f>STDEV(C42:X42)</f>
        <v>2.1114663942480769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-20.975058689727959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MIN(AVERAGE(Q41:X41),0)</f>
        <v>-9.6372453543086447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f>MIN(AVERAGE(Q42:X42),0)</f>
        <v>-0.65754032764743897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28.187367121596594</v>
      </c>
      <c r="C50" s="20">
        <v>29.033590308370044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18.222344146492009</v>
      </c>
      <c r="C51" s="63">
        <v>19.142345814977972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12.159659831287293</v>
      </c>
      <c r="C52" s="34">
        <v>13.195209251101323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MIN(D40:X40)</f>
        <v>-29.938900203665987</v>
      </c>
      <c r="F54" s="3"/>
      <c r="G54" s="103" t="s">
        <v>79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-22.511724856696198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MIN(D41:X41)</f>
        <v>-16.666666666666664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-11.409942950285249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MIN(D42:X42)</f>
        <v>-6.1007957559681696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-1.3254786450662739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>
        <v>68.036444775009301</v>
      </c>
      <c r="E60" s="18">
        <v>66.74368231046931</v>
      </c>
      <c r="F60" s="18">
        <v>63.141920602160987</v>
      </c>
      <c r="G60" s="18">
        <v>63.596225435027264</v>
      </c>
      <c r="H60" s="18">
        <v>61.255896682391153</v>
      </c>
      <c r="I60" s="18">
        <v>60.907926568948348</v>
      </c>
      <c r="J60" s="18">
        <v>60.568213011254457</v>
      </c>
      <c r="K60" s="18">
        <v>57.662371639740996</v>
      </c>
      <c r="L60" s="18">
        <v>56.920604307296685</v>
      </c>
      <c r="M60" s="18">
        <v>55.756416177343802</v>
      </c>
      <c r="N60" s="18">
        <v>54.186784384052977</v>
      </c>
      <c r="O60" s="18">
        <v>53.111618612617761</v>
      </c>
      <c r="P60" s="19">
        <v>50.641707438133729</v>
      </c>
      <c r="Q60" s="18">
        <v>48.015706072079652</v>
      </c>
      <c r="R60" s="19">
        <v>46.789311695579187</v>
      </c>
      <c r="S60" s="19">
        <v>44.806157757220532</v>
      </c>
      <c r="T60" s="19">
        <v>44.108632119181692</v>
      </c>
      <c r="U60" s="19">
        <v>44.217101012276544</v>
      </c>
      <c r="V60" s="19">
        <v>42.887383573243014</v>
      </c>
      <c r="W60" s="19">
        <v>40.823760156906694</v>
      </c>
      <c r="X60" s="19">
        <v>38.296413140388175</v>
      </c>
      <c r="Y60" s="20">
        <v>38.663270925110133</v>
      </c>
      <c r="Z60" s="71">
        <f>AVERAGE(D60:Y60)</f>
        <v>52.778979472565105</v>
      </c>
      <c r="AA60" s="71">
        <f>STDEV(D60:Y60)</f>
        <v>9.3292248350998594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>
        <v>43.064336184455186</v>
      </c>
      <c r="E61" s="61">
        <v>41.415162454873645</v>
      </c>
      <c r="F61" s="61">
        <v>38.909797256282623</v>
      </c>
      <c r="G61" s="61">
        <v>41.312440481343607</v>
      </c>
      <c r="H61" s="61">
        <v>39.587038898770402</v>
      </c>
      <c r="I61" s="61">
        <v>39.67553721360467</v>
      </c>
      <c r="J61" s="61">
        <v>38.951413670052155</v>
      </c>
      <c r="K61" s="61">
        <v>36.575315586369285</v>
      </c>
      <c r="L61" s="61">
        <v>36.059144969463198</v>
      </c>
      <c r="M61" s="61">
        <v>34.531899452398228</v>
      </c>
      <c r="N61" s="61">
        <v>32.369982066491929</v>
      </c>
      <c r="O61" s="61">
        <v>31.316014844419072</v>
      </c>
      <c r="P61" s="62">
        <v>29.348365595972485</v>
      </c>
      <c r="Q61" s="61">
        <v>28.165755153554901</v>
      </c>
      <c r="R61" s="62">
        <v>27.811975377728039</v>
      </c>
      <c r="S61" s="62">
        <v>26.58004378221877</v>
      </c>
      <c r="T61" s="62">
        <v>26.174353125668258</v>
      </c>
      <c r="U61" s="62">
        <v>25.565367219470168</v>
      </c>
      <c r="V61" s="62">
        <v>24.484899802427321</v>
      </c>
      <c r="W61" s="62">
        <v>23.8862426449986</v>
      </c>
      <c r="X61" s="62">
        <v>23.640353885193061</v>
      </c>
      <c r="Y61" s="63">
        <v>24.752202643171806</v>
      </c>
      <c r="Z61" s="77">
        <f>AVERAGE(D61:Y61)</f>
        <v>32.462620104951249</v>
      </c>
      <c r="AA61" s="77">
        <f>STDEV(D61:Y61)</f>
        <v>6.686028957340997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>
        <v>18.966158423205652</v>
      </c>
      <c r="E62" s="32">
        <v>18.613718411552345</v>
      </c>
      <c r="F62" s="32">
        <v>17.688478815102584</v>
      </c>
      <c r="G62" s="32">
        <v>22.050038957666001</v>
      </c>
      <c r="H62" s="32">
        <v>22.364859639625706</v>
      </c>
      <c r="I62" s="32">
        <v>22.527394336132062</v>
      </c>
      <c r="J62" s="32">
        <v>21.774636288772989</v>
      </c>
      <c r="K62" s="32">
        <v>20.831970697887371</v>
      </c>
      <c r="L62" s="32">
        <v>20.35358405657345</v>
      </c>
      <c r="M62" s="32">
        <v>19.298014118888961</v>
      </c>
      <c r="N62" s="32">
        <v>17.602427921092563</v>
      </c>
      <c r="O62" s="32">
        <v>16.364544675992008</v>
      </c>
      <c r="P62" s="33">
        <v>15.57824576331277</v>
      </c>
      <c r="Q62" s="32">
        <v>15.523769457299116</v>
      </c>
      <c r="R62" s="33">
        <v>15.969501958589817</v>
      </c>
      <c r="S62" s="33">
        <v>15.253160087564439</v>
      </c>
      <c r="T62" s="33">
        <v>15.403806401026445</v>
      </c>
      <c r="U62" s="33">
        <v>14.688778806805944</v>
      </c>
      <c r="V62" s="33">
        <v>14.521591871295511</v>
      </c>
      <c r="W62" s="33">
        <v>14.079574110395068</v>
      </c>
      <c r="X62" s="33">
        <v>15.602496399423908</v>
      </c>
      <c r="Y62" s="34">
        <v>16.56112334801762</v>
      </c>
      <c r="Z62" s="73">
        <f>AVERAGE(D62:Y62)</f>
        <v>17.800812479373743</v>
      </c>
      <c r="AA62" s="73">
        <f>STDEV(D62:Y62)</f>
        <v>2.8070306553540467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90</v>
      </c>
      <c r="C3" s="87"/>
      <c r="D3" s="88"/>
      <c r="E3" s="3"/>
      <c r="F3" s="5" t="s">
        <v>1</v>
      </c>
      <c r="G3" s="5"/>
      <c r="H3" s="101" t="s">
        <v>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70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>
        <v>10478</v>
      </c>
      <c r="E8" s="70">
        <v>12506</v>
      </c>
      <c r="F8" s="70">
        <v>12985</v>
      </c>
      <c r="G8" s="70">
        <v>16093</v>
      </c>
      <c r="H8" s="70">
        <v>15511</v>
      </c>
      <c r="I8" s="70">
        <v>15689</v>
      </c>
      <c r="J8" s="70">
        <v>16208</v>
      </c>
      <c r="K8" s="70">
        <v>16046</v>
      </c>
      <c r="L8" s="70">
        <v>16199</v>
      </c>
      <c r="M8" s="70">
        <v>16579</v>
      </c>
      <c r="N8" s="70">
        <v>16476</v>
      </c>
      <c r="O8" s="70">
        <v>16695</v>
      </c>
      <c r="P8" s="70">
        <v>16849</v>
      </c>
      <c r="Q8" s="70">
        <v>16371</v>
      </c>
      <c r="R8" s="70">
        <v>15762</v>
      </c>
      <c r="S8" s="70">
        <v>15584</v>
      </c>
      <c r="T8" s="68">
        <v>15321</v>
      </c>
      <c r="U8" s="68">
        <v>15364</v>
      </c>
      <c r="V8" s="68">
        <v>15547</v>
      </c>
      <c r="W8" s="68">
        <v>15181</v>
      </c>
      <c r="X8" s="68">
        <v>13781</v>
      </c>
      <c r="Y8" s="67">
        <v>13417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>
        <v>4.676464974231723</v>
      </c>
      <c r="E12" s="18">
        <v>5.3094514632976173</v>
      </c>
      <c r="F12" s="18">
        <v>6.1686561417019634</v>
      </c>
      <c r="G12" s="18">
        <v>9.0909090909090917</v>
      </c>
      <c r="H12" s="18">
        <v>9.992908258655147</v>
      </c>
      <c r="I12" s="18">
        <v>9.2293963923768256</v>
      </c>
      <c r="J12" s="18">
        <v>8.7487660414610069</v>
      </c>
      <c r="K12" s="18">
        <v>8.2450454942041631</v>
      </c>
      <c r="L12" s="18">
        <v>7.821470461139576</v>
      </c>
      <c r="M12" s="18">
        <v>7.0571204535858616</v>
      </c>
      <c r="N12" s="18">
        <v>6.7249332362223839</v>
      </c>
      <c r="O12" s="18">
        <v>6.3372267145852046</v>
      </c>
      <c r="P12" s="18">
        <v>6.4810968009970926</v>
      </c>
      <c r="Q12" s="18">
        <v>6.6092480605949548</v>
      </c>
      <c r="R12" s="18">
        <v>6.9026773252125366</v>
      </c>
      <c r="S12" s="19">
        <v>6.5130903490759753</v>
      </c>
      <c r="T12" s="19">
        <v>6.4029763070295678</v>
      </c>
      <c r="U12" s="19">
        <v>6.3329862015100238</v>
      </c>
      <c r="V12" s="19">
        <v>6.0912073068759245</v>
      </c>
      <c r="W12" s="19">
        <v>6.0009222053883144</v>
      </c>
      <c r="X12" s="19">
        <v>6.5960380233655043</v>
      </c>
      <c r="Y12" s="20">
        <v>6.9165983453827238</v>
      </c>
      <c r="Z12" s="71">
        <f>AVERAGE(D12:Y12)</f>
        <v>7.0113268021728716</v>
      </c>
      <c r="AA12" s="71">
        <f>STDEV(D12:Y12)</f>
        <v>1.318550118281125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>
        <v>5.2490933384233633</v>
      </c>
      <c r="E13" s="22">
        <v>4.8696625619702543</v>
      </c>
      <c r="F13" s="22">
        <v>4.5514054678475162</v>
      </c>
      <c r="G13" s="22">
        <v>4.9089666314546694</v>
      </c>
      <c r="H13" s="22">
        <v>4.5709496486364509</v>
      </c>
      <c r="I13" s="22">
        <v>4.6083243036522408</v>
      </c>
      <c r="J13" s="22">
        <v>4.4669299111549856</v>
      </c>
      <c r="K13" s="22">
        <v>3.9386763056213385</v>
      </c>
      <c r="L13" s="22">
        <v>4.136057781344527</v>
      </c>
      <c r="M13" s="22">
        <v>3.8301465709632665</v>
      </c>
      <c r="N13" s="22">
        <v>3.4777858703568829</v>
      </c>
      <c r="O13" s="22">
        <v>3.510032943995208</v>
      </c>
      <c r="P13" s="22">
        <v>3.3236393851267136</v>
      </c>
      <c r="Q13" s="22">
        <v>3.1458066092480608</v>
      </c>
      <c r="R13" s="22">
        <v>2.8295901535338155</v>
      </c>
      <c r="S13" s="23">
        <v>3.3175051334702257</v>
      </c>
      <c r="T13" s="23">
        <v>2.7935513347692709</v>
      </c>
      <c r="U13" s="23">
        <v>2.9289247591772973</v>
      </c>
      <c r="V13" s="23">
        <v>2.7336463626423102</v>
      </c>
      <c r="W13" s="23">
        <v>2.5953494499703575</v>
      </c>
      <c r="X13" s="23">
        <v>2.3438066903708004</v>
      </c>
      <c r="Y13" s="24">
        <v>2.4595662219572185</v>
      </c>
      <c r="Z13" s="72">
        <f t="shared" ref="Z13:Z22" si="0">AVERAGE(D13:Y13)</f>
        <v>3.6631553379857618</v>
      </c>
      <c r="AA13" s="72">
        <f t="shared" ref="AA13:AA22" si="1">STDEV(D13:Y13)</f>
        <v>0.89300615489108659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>
        <v>8.9234586753197185</v>
      </c>
      <c r="E14" s="22">
        <v>8.260035183112107</v>
      </c>
      <c r="F14" s="22">
        <v>7.6164805544859453</v>
      </c>
      <c r="G14" s="22">
        <v>7.6306468650966259</v>
      </c>
      <c r="H14" s="22">
        <v>6.7500483527818966</v>
      </c>
      <c r="I14" s="22">
        <v>6.4949964943591052</v>
      </c>
      <c r="J14" s="22">
        <v>6.4906219151036533</v>
      </c>
      <c r="K14" s="22">
        <v>6.3006356724417305</v>
      </c>
      <c r="L14" s="22">
        <v>5.6608432619297488</v>
      </c>
      <c r="M14" s="22">
        <v>5.856806803787924</v>
      </c>
      <c r="N14" s="22">
        <v>5.7538237436270938</v>
      </c>
      <c r="O14" s="22">
        <v>5.5166217430368381</v>
      </c>
      <c r="P14" s="22">
        <v>5.3356282271944924</v>
      </c>
      <c r="Q14" s="22">
        <v>4.7828477185266633</v>
      </c>
      <c r="R14" s="22">
        <v>4.5425707397538391</v>
      </c>
      <c r="S14" s="23">
        <v>4.042607802874743</v>
      </c>
      <c r="T14" s="23">
        <v>4.2555968931531885</v>
      </c>
      <c r="U14" s="23">
        <v>4.4324394688883109</v>
      </c>
      <c r="V14" s="23">
        <v>4.0007718530906278</v>
      </c>
      <c r="W14" s="23">
        <v>3.5900138330808247</v>
      </c>
      <c r="X14" s="23">
        <v>3.1347507437776652</v>
      </c>
      <c r="Y14" s="24">
        <v>3.0111053141536859</v>
      </c>
      <c r="Z14" s="72">
        <f t="shared" si="0"/>
        <v>5.5628796299807455</v>
      </c>
      <c r="AA14" s="72">
        <f t="shared" si="1"/>
        <v>1.6419767892993067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>
        <v>34.787173124642109</v>
      </c>
      <c r="E15" s="25">
        <v>33.184071645610111</v>
      </c>
      <c r="F15" s="25">
        <v>30.650750866384293</v>
      </c>
      <c r="G15" s="25">
        <v>28.447150935189214</v>
      </c>
      <c r="H15" s="25">
        <v>25.614080330088324</v>
      </c>
      <c r="I15" s="25">
        <v>26.362419529606729</v>
      </c>
      <c r="J15" s="25">
        <v>26.270977295162883</v>
      </c>
      <c r="K15" s="25">
        <v>25.825750965972826</v>
      </c>
      <c r="L15" s="25">
        <v>25.754676214581146</v>
      </c>
      <c r="M15" s="25">
        <v>25.387538452258884</v>
      </c>
      <c r="N15" s="25">
        <v>24.751153192522459</v>
      </c>
      <c r="O15" s="25">
        <v>25.265049415992813</v>
      </c>
      <c r="P15" s="25">
        <v>24.155736245474511</v>
      </c>
      <c r="Q15" s="25">
        <v>21.880153930731172</v>
      </c>
      <c r="R15" s="25">
        <v>20.511356426849385</v>
      </c>
      <c r="S15" s="26">
        <v>20.129620123203285</v>
      </c>
      <c r="T15" s="26">
        <v>19.704980092683243</v>
      </c>
      <c r="U15" s="26">
        <v>20.261650611819839</v>
      </c>
      <c r="V15" s="26">
        <v>19.727278574644629</v>
      </c>
      <c r="W15" s="26">
        <v>18.819577102957645</v>
      </c>
      <c r="X15" s="26">
        <v>15.427037225165083</v>
      </c>
      <c r="Y15" s="27">
        <v>15.241857345159126</v>
      </c>
      <c r="Z15" s="72">
        <f t="shared" si="0"/>
        <v>24.007274529395435</v>
      </c>
      <c r="AA15" s="72">
        <f t="shared" si="1"/>
        <v>5.1081125010297121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>
        <v>34.348158045428519</v>
      </c>
      <c r="E16" s="28">
        <v>35.015192707500397</v>
      </c>
      <c r="F16" s="28">
        <v>34.909510974201005</v>
      </c>
      <c r="G16" s="28">
        <v>33.673025539054244</v>
      </c>
      <c r="H16" s="28">
        <v>34.504545161498292</v>
      </c>
      <c r="I16" s="28">
        <v>34.979922238511058</v>
      </c>
      <c r="J16" s="28">
        <v>35.54417571569595</v>
      </c>
      <c r="K16" s="28">
        <v>35.940421288794717</v>
      </c>
      <c r="L16" s="28">
        <v>36.446694240385206</v>
      </c>
      <c r="M16" s="28">
        <v>37.873213100910789</v>
      </c>
      <c r="N16" s="28">
        <v>39.014323865015783</v>
      </c>
      <c r="O16" s="28">
        <v>39.550763701707098</v>
      </c>
      <c r="P16" s="28">
        <v>38.951866579618972</v>
      </c>
      <c r="Q16" s="28">
        <v>39.686030175310002</v>
      </c>
      <c r="R16" s="28">
        <v>39.893414541301865</v>
      </c>
      <c r="S16" s="29">
        <v>40.239989733059552</v>
      </c>
      <c r="T16" s="29">
        <v>40.53260231055414</v>
      </c>
      <c r="U16" s="29">
        <v>39.644623795886488</v>
      </c>
      <c r="V16" s="29">
        <v>40.483694603460471</v>
      </c>
      <c r="W16" s="29">
        <v>39.898557407285423</v>
      </c>
      <c r="X16" s="29">
        <v>37.159857775197736</v>
      </c>
      <c r="Y16" s="30">
        <v>37.303421033017813</v>
      </c>
      <c r="Z16" s="72">
        <f t="shared" si="0"/>
        <v>37.527000206063434</v>
      </c>
      <c r="AA16" s="72">
        <f t="shared" si="1"/>
        <v>2.3452676745757595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>
        <v>12.015651841954572</v>
      </c>
      <c r="E17" s="32">
        <v>13.361586438509516</v>
      </c>
      <c r="F17" s="32">
        <v>16.103195995379281</v>
      </c>
      <c r="G17" s="32">
        <v>16.249300938296155</v>
      </c>
      <c r="H17" s="32">
        <v>18.567468248339889</v>
      </c>
      <c r="I17" s="32">
        <v>18.324941041494043</v>
      </c>
      <c r="J17" s="32">
        <v>18.47852912142152</v>
      </c>
      <c r="K17" s="32">
        <v>19.749470272965226</v>
      </c>
      <c r="L17" s="32">
        <v>20.18025804061979</v>
      </c>
      <c r="M17" s="32">
        <v>19.995174618493277</v>
      </c>
      <c r="N17" s="32">
        <v>20.277980092255401</v>
      </c>
      <c r="O17" s="32">
        <v>19.82030548068284</v>
      </c>
      <c r="P17" s="32">
        <v>21.752032761588225</v>
      </c>
      <c r="Q17" s="32">
        <v>23.895913505589149</v>
      </c>
      <c r="R17" s="32">
        <v>25.32039081334856</v>
      </c>
      <c r="S17" s="33">
        <v>25.757186858316221</v>
      </c>
      <c r="T17" s="33">
        <v>26.310293061810587</v>
      </c>
      <c r="U17" s="33">
        <v>26.399375162718041</v>
      </c>
      <c r="V17" s="33">
        <v>26.963401299286037</v>
      </c>
      <c r="W17" s="33">
        <v>29.095580001317433</v>
      </c>
      <c r="X17" s="33">
        <v>35.338509542123212</v>
      </c>
      <c r="Y17" s="34">
        <v>35.067451740329432</v>
      </c>
      <c r="Z17" s="73">
        <f t="shared" si="0"/>
        <v>22.228363494401748</v>
      </c>
      <c r="AA17" s="73">
        <f t="shared" si="1"/>
        <v>6.1303049281282878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>
        <v>5.0733496332518335</v>
      </c>
      <c r="E18" s="35">
        <v>4.8484848484848486</v>
      </c>
      <c r="F18" s="35">
        <v>4.3158861340679522</v>
      </c>
      <c r="G18" s="35">
        <v>1.2078510317060895</v>
      </c>
      <c r="H18" s="35">
        <v>0</v>
      </c>
      <c r="I18" s="35">
        <v>1.0411244143675169</v>
      </c>
      <c r="J18" s="35">
        <v>1.6949152542372881</v>
      </c>
      <c r="K18" s="35">
        <v>2.6631158455392807</v>
      </c>
      <c r="L18" s="35">
        <v>2.8960817717206133</v>
      </c>
      <c r="M18" s="35">
        <v>3.9451114922813035</v>
      </c>
      <c r="N18" s="35">
        <v>4.7377326565143827</v>
      </c>
      <c r="O18" s="35">
        <v>5.1783097215437222</v>
      </c>
      <c r="P18" s="36">
        <v>5.2568697729988054</v>
      </c>
      <c r="Q18" s="35">
        <v>5.2906369648451097</v>
      </c>
      <c r="R18" s="36">
        <v>5.2691218130311617</v>
      </c>
      <c r="S18" s="36">
        <v>5.2556310332499105</v>
      </c>
      <c r="T18" s="36">
        <v>6.1514195583596214</v>
      </c>
      <c r="U18" s="36">
        <v>5.9065339679792297</v>
      </c>
      <c r="V18" s="36">
        <v>6.6237942122186491</v>
      </c>
      <c r="W18" s="36">
        <v>7.2285870158210583</v>
      </c>
      <c r="X18" s="36">
        <v>6.8924539512774805</v>
      </c>
      <c r="Y18" s="40">
        <v>6.0901906090190607</v>
      </c>
      <c r="Z18" s="53">
        <f t="shared" si="0"/>
        <v>4.4348728046597694</v>
      </c>
      <c r="AA18" s="53">
        <f t="shared" si="1"/>
        <v>2.0160874504698012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>
        <v>12.73100616016427</v>
      </c>
      <c r="E19" s="25">
        <v>12.911903160726295</v>
      </c>
      <c r="F19" s="25">
        <v>13.349968808484093</v>
      </c>
      <c r="G19" s="25">
        <v>11.908783783783784</v>
      </c>
      <c r="H19" s="25">
        <v>12.361213915618061</v>
      </c>
      <c r="I19" s="25">
        <v>12.967289719626168</v>
      </c>
      <c r="J19" s="25">
        <v>13.366238176085377</v>
      </c>
      <c r="K19" s="25">
        <v>14.166130070830651</v>
      </c>
      <c r="L19" s="25">
        <v>14.826357969723954</v>
      </c>
      <c r="M19" s="25">
        <v>15.314960629921259</v>
      </c>
      <c r="N19" s="25">
        <v>16.117552732206736</v>
      </c>
      <c r="O19" s="25">
        <v>16.188149053145999</v>
      </c>
      <c r="P19" s="26">
        <v>16.666666666666664</v>
      </c>
      <c r="Q19" s="25">
        <v>17.974549310710501</v>
      </c>
      <c r="R19" s="26">
        <v>18.71345029239766</v>
      </c>
      <c r="S19" s="26">
        <v>19.10381846906116</v>
      </c>
      <c r="T19" s="26">
        <v>19.753086419753085</v>
      </c>
      <c r="U19" s="26">
        <v>19.075827686816559</v>
      </c>
      <c r="V19" s="26">
        <v>20.143149284253578</v>
      </c>
      <c r="W19" s="26">
        <v>21.072226358897989</v>
      </c>
      <c r="X19" s="26">
        <v>23.102094240837694</v>
      </c>
      <c r="Y19" s="27">
        <v>22.900904225871933</v>
      </c>
      <c r="Z19" s="72">
        <f t="shared" si="0"/>
        <v>16.577969415253794</v>
      </c>
      <c r="AA19" s="72">
        <f t="shared" si="1"/>
        <v>3.4990452440077338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>
        <v>23.311579123104099</v>
      </c>
      <c r="E20" s="25">
        <v>24.187191909609879</v>
      </c>
      <c r="F20" s="25">
        <v>25.547445255474454</v>
      </c>
      <c r="G20" s="25">
        <v>24.946120689655171</v>
      </c>
      <c r="H20" s="25">
        <v>26.877934272300468</v>
      </c>
      <c r="I20" s="25">
        <v>26.716487622606262</v>
      </c>
      <c r="J20" s="25">
        <v>27.211860131949351</v>
      </c>
      <c r="K20" s="25">
        <v>28.414812004322943</v>
      </c>
      <c r="L20" s="25">
        <v>28.724832214765101</v>
      </c>
      <c r="M20" s="25">
        <v>29.403508771929825</v>
      </c>
      <c r="N20" s="25">
        <v>30.060977876928796</v>
      </c>
      <c r="O20" s="25">
        <v>30</v>
      </c>
      <c r="P20" s="26">
        <v>31.114435302916977</v>
      </c>
      <c r="Q20" s="25">
        <v>32.922318125770659</v>
      </c>
      <c r="R20" s="26">
        <v>33.932381350438625</v>
      </c>
      <c r="S20" s="26">
        <v>34.562945412534383</v>
      </c>
      <c r="T20" s="26">
        <v>35.198821796759944</v>
      </c>
      <c r="U20" s="26">
        <v>34.804347582989365</v>
      </c>
      <c r="V20" s="26">
        <v>35.675348273773473</v>
      </c>
      <c r="W20" s="26">
        <v>36.774524910118132</v>
      </c>
      <c r="X20" s="26">
        <v>40.099009900990104</v>
      </c>
      <c r="Y20" s="27">
        <v>40.17527675276753</v>
      </c>
      <c r="Z20" s="72">
        <f t="shared" si="0"/>
        <v>30.939189058259341</v>
      </c>
      <c r="AA20" s="72">
        <f t="shared" si="1"/>
        <v>4.9621969701646345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>
        <v>37.72766695576756</v>
      </c>
      <c r="E21" s="25">
        <v>39.042357274401475</v>
      </c>
      <c r="F21" s="25">
        <v>41.548073585560566</v>
      </c>
      <c r="G21" s="25">
        <v>41.549295774647888</v>
      </c>
      <c r="H21" s="25">
        <v>44.201388888888886</v>
      </c>
      <c r="I21" s="25">
        <v>43.834586466165412</v>
      </c>
      <c r="J21" s="25">
        <v>43.938993774578805</v>
      </c>
      <c r="K21" s="25">
        <v>45.355191256830601</v>
      </c>
      <c r="L21" s="25">
        <v>45.784695201037614</v>
      </c>
      <c r="M21" s="25">
        <v>45.866141732283467</v>
      </c>
      <c r="N21" s="25">
        <v>46.111998580049693</v>
      </c>
      <c r="O21" s="25">
        <v>45.937574457946148</v>
      </c>
      <c r="P21" s="26">
        <v>47.552852591949026</v>
      </c>
      <c r="Q21" s="25">
        <v>49.11180773249739</v>
      </c>
      <c r="R21" s="26">
        <v>50.222419928825623</v>
      </c>
      <c r="S21" s="26">
        <v>50.681221545631992</v>
      </c>
      <c r="T21" s="26">
        <v>51.029748283752866</v>
      </c>
      <c r="U21" s="26">
        <v>51.024949902232322</v>
      </c>
      <c r="V21" s="26">
        <v>51.629726205997393</v>
      </c>
      <c r="W21" s="26">
        <v>53.056768558951958</v>
      </c>
      <c r="X21" s="26">
        <v>57.288135593220332</v>
      </c>
      <c r="Y21" s="27">
        <v>56.814836620547538</v>
      </c>
      <c r="Z21" s="72">
        <f t="shared" si="0"/>
        <v>47.241383223262012</v>
      </c>
      <c r="AA21" s="72">
        <f t="shared" si="1"/>
        <v>5.1800652641484586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>
        <v>52.79475982532751</v>
      </c>
      <c r="E22" s="38">
        <v>54.586273252084673</v>
      </c>
      <c r="F22" s="38">
        <v>57.70142180094787</v>
      </c>
      <c r="G22" s="38">
        <v>58.082975679542201</v>
      </c>
      <c r="H22" s="38">
        <v>60.521415270018622</v>
      </c>
      <c r="I22" s="38">
        <v>60.161145926589079</v>
      </c>
      <c r="J22" s="38">
        <v>59.881305637982194</v>
      </c>
      <c r="K22" s="38">
        <v>61.60648489314665</v>
      </c>
      <c r="L22" s="38">
        <v>61.690140845070417</v>
      </c>
      <c r="M22" s="38">
        <v>61.39575971731449</v>
      </c>
      <c r="N22" s="38">
        <v>60.97861842105263</v>
      </c>
      <c r="O22" s="38">
        <v>60.456816559600291</v>
      </c>
      <c r="P22" s="39">
        <v>61.625514403292179</v>
      </c>
      <c r="Q22" s="38">
        <v>63.522012578616348</v>
      </c>
      <c r="R22" s="39">
        <v>64.768583450210386</v>
      </c>
      <c r="S22" s="39">
        <v>64.904732636754758</v>
      </c>
      <c r="T22" s="39">
        <v>65.095686946586696</v>
      </c>
      <c r="U22" s="39">
        <v>65.421764327108818</v>
      </c>
      <c r="V22" s="39">
        <v>65.265334252239839</v>
      </c>
      <c r="W22" s="39">
        <v>66.897112647417643</v>
      </c>
      <c r="X22" s="39">
        <v>71.146100329549611</v>
      </c>
      <c r="Y22" s="41">
        <v>70.38551401869158</v>
      </c>
      <c r="Z22" s="74">
        <f t="shared" si="0"/>
        <v>62.222248791779293</v>
      </c>
      <c r="AA22" s="74">
        <f t="shared" si="1"/>
        <v>4.4454052800914301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>
        <v>3.8843290704332887</v>
      </c>
      <c r="E26" s="18">
        <v>4.981608827762674</v>
      </c>
      <c r="F26" s="18">
        <v>7.2083172891798233</v>
      </c>
      <c r="G26" s="18">
        <v>11.334120425029516</v>
      </c>
      <c r="H26" s="18">
        <v>14.318870479014892</v>
      </c>
      <c r="I26" s="18">
        <v>10.376697048887756</v>
      </c>
      <c r="J26" s="18">
        <v>9.6804047384007905</v>
      </c>
      <c r="K26" s="18">
        <v>10.183223233204536</v>
      </c>
      <c r="L26" s="18">
        <v>8.9943823692820537</v>
      </c>
      <c r="M26" s="18">
        <v>7.7447373182942272</v>
      </c>
      <c r="N26" s="18">
        <v>7.9570284049526583</v>
      </c>
      <c r="O26" s="18">
        <v>7.4273734651093148</v>
      </c>
      <c r="P26" s="18">
        <v>8.1013710012463651</v>
      </c>
      <c r="Q26" s="18">
        <v>9.7611630321910692</v>
      </c>
      <c r="R26" s="18">
        <v>10.652201497271919</v>
      </c>
      <c r="S26" s="19">
        <v>9.4070841889117052</v>
      </c>
      <c r="T26" s="19">
        <v>9.4510802166960381</v>
      </c>
      <c r="U26" s="19">
        <v>8.3246550377505866</v>
      </c>
      <c r="V26" s="19">
        <v>6.7601466520872195</v>
      </c>
      <c r="W26" s="19">
        <v>7.759699624530664</v>
      </c>
      <c r="X26" s="19">
        <v>14.287787533560699</v>
      </c>
      <c r="Y26" s="20">
        <v>10.24819259148841</v>
      </c>
      <c r="Z26" s="71">
        <f>AVERAGE(D26:Y26)</f>
        <v>9.0383851838766454</v>
      </c>
      <c r="AA26" s="71">
        <f>STDEV(D26:Y26)</f>
        <v>2.4798676682743541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>
        <v>6.5088757396449708</v>
      </c>
      <c r="E27" s="22">
        <v>7.2205341436110668</v>
      </c>
      <c r="F27" s="22">
        <v>8.7408548324990374</v>
      </c>
      <c r="G27" s="22">
        <v>11.209842788790157</v>
      </c>
      <c r="H27" s="22">
        <v>12.055960286248467</v>
      </c>
      <c r="I27" s="22">
        <v>9.9687679265727578</v>
      </c>
      <c r="J27" s="22">
        <v>9.7112537018756182</v>
      </c>
      <c r="K27" s="22">
        <v>9.7407453570983424</v>
      </c>
      <c r="L27" s="22">
        <v>8.6857213408235072</v>
      </c>
      <c r="M27" s="22">
        <v>7.64822968815972</v>
      </c>
      <c r="N27" s="22">
        <v>7.520029133284778</v>
      </c>
      <c r="O27" s="22">
        <v>7.1997604073075774</v>
      </c>
      <c r="P27" s="22">
        <v>7.2229805923200194</v>
      </c>
      <c r="Q27" s="22">
        <v>8.3928898662268647</v>
      </c>
      <c r="R27" s="22">
        <v>8.7742672249714513</v>
      </c>
      <c r="S27" s="23">
        <v>8.1237166324435304</v>
      </c>
      <c r="T27" s="23">
        <v>8.0216696038117608</v>
      </c>
      <c r="U27" s="23">
        <v>7.7909398594116119</v>
      </c>
      <c r="V27" s="23">
        <v>6.1876889432044768</v>
      </c>
      <c r="W27" s="23">
        <v>6.9099532310124498</v>
      </c>
      <c r="X27" s="23">
        <v>9.8686597489296854</v>
      </c>
      <c r="Y27" s="24">
        <v>8.5861220839233816</v>
      </c>
      <c r="Z27" s="72">
        <f t="shared" ref="Z27:Z35" si="2">AVERAGE(D27:Y27)</f>
        <v>8.4586119605532382</v>
      </c>
      <c r="AA27" s="72">
        <f t="shared" ref="AA27:AA35" si="3">STDEV(D27:Y27)</f>
        <v>1.4885463896533107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>
        <v>11.929757587325826</v>
      </c>
      <c r="E28" s="22">
        <v>11.314569006876699</v>
      </c>
      <c r="F28" s="22">
        <v>12.113977666538313</v>
      </c>
      <c r="G28" s="22">
        <v>13.515192941030262</v>
      </c>
      <c r="H28" s="22">
        <v>13.248662239700856</v>
      </c>
      <c r="I28" s="22">
        <v>12.607559436547898</v>
      </c>
      <c r="J28" s="22">
        <v>12.425962487660415</v>
      </c>
      <c r="K28" s="22">
        <v>11.978063068677553</v>
      </c>
      <c r="L28" s="22">
        <v>12.290882153219334</v>
      </c>
      <c r="M28" s="22">
        <v>10.899330478315942</v>
      </c>
      <c r="N28" s="22">
        <v>9.9417334304442821</v>
      </c>
      <c r="O28" s="22">
        <v>9.4279724468403714</v>
      </c>
      <c r="P28" s="22">
        <v>9.4248916849664681</v>
      </c>
      <c r="Q28" s="22">
        <v>9.4740700018325086</v>
      </c>
      <c r="R28" s="22">
        <v>9.9923867529501322</v>
      </c>
      <c r="S28" s="23">
        <v>9.4006673511293624</v>
      </c>
      <c r="T28" s="23">
        <v>9.1312577507995574</v>
      </c>
      <c r="U28" s="23">
        <v>8.4938818016141635</v>
      </c>
      <c r="V28" s="23">
        <v>7.2811474882614009</v>
      </c>
      <c r="W28" s="23">
        <v>7.9704894275739413</v>
      </c>
      <c r="X28" s="23">
        <v>8.2795152746535088</v>
      </c>
      <c r="Y28" s="24">
        <v>8.5190430051427288</v>
      </c>
      <c r="Z28" s="72">
        <f t="shared" si="2"/>
        <v>10.439136976459158</v>
      </c>
      <c r="AA28" s="72">
        <f t="shared" si="3"/>
        <v>1.8545679227158305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>
        <v>34.596297003244892</v>
      </c>
      <c r="E29" s="25">
        <v>33.264033264033266</v>
      </c>
      <c r="F29" s="25">
        <v>32.468232576049289</v>
      </c>
      <c r="G29" s="25">
        <v>29.907413161001678</v>
      </c>
      <c r="H29" s="25">
        <v>28.644187995616015</v>
      </c>
      <c r="I29" s="25">
        <v>30.511823570654599</v>
      </c>
      <c r="J29" s="25">
        <v>31.44743336623889</v>
      </c>
      <c r="K29" s="25">
        <v>31.796086252025429</v>
      </c>
      <c r="L29" s="25">
        <v>31.934070004321253</v>
      </c>
      <c r="M29" s="25">
        <v>31.901803486338139</v>
      </c>
      <c r="N29" s="25">
        <v>31.300072833211946</v>
      </c>
      <c r="O29" s="25">
        <v>30.685834082060499</v>
      </c>
      <c r="P29" s="25">
        <v>29.705027004570006</v>
      </c>
      <c r="Q29" s="25">
        <v>28.788711746380795</v>
      </c>
      <c r="R29" s="25">
        <v>28.467199593960157</v>
      </c>
      <c r="S29" s="26">
        <v>29.004106776180699</v>
      </c>
      <c r="T29" s="26">
        <v>28.007310227791919</v>
      </c>
      <c r="U29" s="26">
        <v>27.77271543868784</v>
      </c>
      <c r="V29" s="26">
        <v>27.516562680903068</v>
      </c>
      <c r="W29" s="26">
        <v>26.612212634213822</v>
      </c>
      <c r="X29" s="26">
        <v>24.780494884260939</v>
      </c>
      <c r="Y29" s="27">
        <v>26.615487813967352</v>
      </c>
      <c r="Z29" s="72">
        <f t="shared" si="2"/>
        <v>29.805778017986942</v>
      </c>
      <c r="AA29" s="72">
        <f t="shared" si="3"/>
        <v>2.4315365884913418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>
        <v>43.080740599351017</v>
      </c>
      <c r="E30" s="32">
        <v>43.2192547577163</v>
      </c>
      <c r="F30" s="32">
        <v>39.468617635733537</v>
      </c>
      <c r="G30" s="32">
        <v>34.033430684148385</v>
      </c>
      <c r="H30" s="32">
        <v>31.732318999419768</v>
      </c>
      <c r="I30" s="32">
        <v>36.535152017336983</v>
      </c>
      <c r="J30" s="32">
        <v>36.734945705824288</v>
      </c>
      <c r="K30" s="32">
        <v>36.301882088994141</v>
      </c>
      <c r="L30" s="32">
        <v>38.094944132353845</v>
      </c>
      <c r="M30" s="32">
        <v>41.805899028891972</v>
      </c>
      <c r="N30" s="32">
        <v>43.281136198106331</v>
      </c>
      <c r="O30" s="32">
        <v>45.259059598682242</v>
      </c>
      <c r="P30" s="32">
        <v>45.545729716897142</v>
      </c>
      <c r="Q30" s="32">
        <v>43.583165353368763</v>
      </c>
      <c r="R30" s="32">
        <v>42.113944930846344</v>
      </c>
      <c r="S30" s="33">
        <v>44.064425051334702</v>
      </c>
      <c r="T30" s="33">
        <v>45.388682200900725</v>
      </c>
      <c r="U30" s="33">
        <v>47.617807862535798</v>
      </c>
      <c r="V30" s="33">
        <v>52.254454235543832</v>
      </c>
      <c r="W30" s="33">
        <v>50.747645082669123</v>
      </c>
      <c r="X30" s="33">
        <v>42.783542558595165</v>
      </c>
      <c r="Y30" s="34">
        <v>46.031154505478121</v>
      </c>
      <c r="Z30" s="73">
        <f t="shared" si="2"/>
        <v>42.258087861124018</v>
      </c>
      <c r="AA30" s="73">
        <f t="shared" si="3"/>
        <v>5.1410025294312938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>
        <v>-0.13976240391334729</v>
      </c>
      <c r="E31" s="35">
        <v>-0.8943543879262158</v>
      </c>
      <c r="F31" s="35">
        <v>-2.635658914728682</v>
      </c>
      <c r="G31" s="35">
        <v>-6.2411347517730498</v>
      </c>
      <c r="H31" s="35">
        <v>-8.6104783599088837</v>
      </c>
      <c r="I31" s="35">
        <v>-5.3509474246063515</v>
      </c>
      <c r="J31" s="35">
        <v>-4.6810117025292568</v>
      </c>
      <c r="K31" s="35">
        <v>-5.1557465091299681</v>
      </c>
      <c r="L31" s="35">
        <v>-4.0893271461716934</v>
      </c>
      <c r="M31" s="35">
        <v>-2.8391901326506863</v>
      </c>
      <c r="N31" s="35">
        <v>-3.0748663101604281</v>
      </c>
      <c r="O31" s="35">
        <v>-2.4675324675324677</v>
      </c>
      <c r="P31" s="36">
        <v>-3.0716723549488054</v>
      </c>
      <c r="Q31" s="35">
        <v>-4.7619047619047619</v>
      </c>
      <c r="R31" s="36">
        <v>-5.5555555555555554</v>
      </c>
      <c r="S31" s="36">
        <v>-4.359464627151052</v>
      </c>
      <c r="T31" s="36">
        <v>-4.4943820224719104</v>
      </c>
      <c r="U31" s="36">
        <v>-3.4509803921568625</v>
      </c>
      <c r="V31" s="36">
        <v>-1.7891373801916934</v>
      </c>
      <c r="W31" s="36">
        <v>-2.7766714082503552</v>
      </c>
      <c r="X31" s="36">
        <v>-8.9928508716919602</v>
      </c>
      <c r="Y31" s="40">
        <v>-5.2347544522396117</v>
      </c>
      <c r="Z31" s="53">
        <f t="shared" si="2"/>
        <v>-4.1212447426178906</v>
      </c>
      <c r="AA31" s="53">
        <f t="shared" si="3"/>
        <v>2.1593956233023319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>
        <v>1.2549300824668339</v>
      </c>
      <c r="E32" s="25">
        <v>1.1458333333333333</v>
      </c>
      <c r="F32" s="25">
        <v>0.7505518763796909</v>
      </c>
      <c r="G32" s="25">
        <v>0.14609203798392989</v>
      </c>
      <c r="H32" s="25">
        <v>-0.3791585127201566</v>
      </c>
      <c r="I32" s="25">
        <v>0.31796502384737679</v>
      </c>
      <c r="J32" s="25">
        <v>0.41296718671710614</v>
      </c>
      <c r="K32" s="25">
        <v>0.37965072133637051</v>
      </c>
      <c r="L32" s="25">
        <v>0.54730258014073496</v>
      </c>
      <c r="M32" s="25">
        <v>0.8816614420062695</v>
      </c>
      <c r="N32" s="25">
        <v>0.95432035477889221</v>
      </c>
      <c r="O32" s="25">
        <v>1.0946051602814699</v>
      </c>
      <c r="P32" s="26">
        <v>1.0344827586206897</v>
      </c>
      <c r="Q32" s="25">
        <v>0.70028011204481799</v>
      </c>
      <c r="R32" s="26">
        <v>0.52884615384615385</v>
      </c>
      <c r="S32" s="26">
        <v>0.77220077220077221</v>
      </c>
      <c r="T32" s="26">
        <v>0.79549221080543586</v>
      </c>
      <c r="U32" s="26">
        <v>1.0517551183702705</v>
      </c>
      <c r="V32" s="26">
        <v>1.6647961092405537</v>
      </c>
      <c r="W32" s="26">
        <v>1.3347022587268993</v>
      </c>
      <c r="X32" s="26">
        <v>6.6800267201068811E-2</v>
      </c>
      <c r="Y32" s="27">
        <v>0.67155067155067161</v>
      </c>
      <c r="Z32" s="72">
        <f t="shared" si="2"/>
        <v>0.73307398723450845</v>
      </c>
      <c r="AA32" s="72">
        <f t="shared" si="3"/>
        <v>0.46695258594726652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>
        <v>3.9616532443348085</v>
      </c>
      <c r="E33" s="25">
        <v>4.0007275372862861</v>
      </c>
      <c r="F33" s="25">
        <v>3.4482758620689653</v>
      </c>
      <c r="G33" s="25">
        <v>2.5062656641604009</v>
      </c>
      <c r="H33" s="25">
        <v>2.0970495001219214</v>
      </c>
      <c r="I33" s="25">
        <v>2.9589778076664426</v>
      </c>
      <c r="J33" s="25">
        <v>3.0348119517781136</v>
      </c>
      <c r="K33" s="25">
        <v>2.9850746268656714</v>
      </c>
      <c r="L33" s="25">
        <v>3.25</v>
      </c>
      <c r="M33" s="25">
        <v>3.7573562698053418</v>
      </c>
      <c r="N33" s="25">
        <v>4.0123874809140796</v>
      </c>
      <c r="O33" s="25">
        <v>4.2791310072416069</v>
      </c>
      <c r="P33" s="26">
        <v>4.3293718166383703</v>
      </c>
      <c r="Q33" s="25">
        <v>4.00127024452207</v>
      </c>
      <c r="R33" s="26">
        <v>3.7375365483214407</v>
      </c>
      <c r="S33" s="26">
        <v>4.0883051627604079</v>
      </c>
      <c r="T33" s="26">
        <v>4.2656587473002165</v>
      </c>
      <c r="U33" s="26">
        <v>4.6198193693107763</v>
      </c>
      <c r="V33" s="26">
        <v>5.3187742162733356</v>
      </c>
      <c r="W33" s="26">
        <v>5.1086082059533391</v>
      </c>
      <c r="X33" s="26">
        <v>3.7101162503091762</v>
      </c>
      <c r="Y33" s="27">
        <v>4.3511893250821894</v>
      </c>
      <c r="Z33" s="72">
        <f t="shared" si="2"/>
        <v>3.8101073108506807</v>
      </c>
      <c r="AA33" s="72">
        <f t="shared" si="3"/>
        <v>0.78453290653024399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>
        <v>8.2672706681766712</v>
      </c>
      <c r="E34" s="25">
        <v>8.5693536673928836</v>
      </c>
      <c r="F34" s="25">
        <v>7.9291762894534257</v>
      </c>
      <c r="G34" s="25">
        <v>6.8965517241379306</v>
      </c>
      <c r="H34" s="25">
        <v>6.5449010654490101</v>
      </c>
      <c r="I34" s="25">
        <v>7.5050709939148073</v>
      </c>
      <c r="J34" s="25">
        <v>7.4587381522794427</v>
      </c>
      <c r="K34" s="25">
        <v>7.269155206286837</v>
      </c>
      <c r="L34" s="25">
        <v>7.5842696629213489</v>
      </c>
      <c r="M34" s="25">
        <v>8.3275017494751573</v>
      </c>
      <c r="N34" s="25">
        <v>8.5197623051462745</v>
      </c>
      <c r="O34" s="25">
        <v>8.9591567852437421</v>
      </c>
      <c r="P34" s="26">
        <v>9.2687950566426363</v>
      </c>
      <c r="Q34" s="25">
        <v>8.8971269694161261</v>
      </c>
      <c r="R34" s="26">
        <v>8.5900836563966543</v>
      </c>
      <c r="S34" s="26">
        <v>8.9002817305932869</v>
      </c>
      <c r="T34" s="26">
        <v>9.2605886575735816</v>
      </c>
      <c r="U34" s="26">
        <v>9.5791540329649809</v>
      </c>
      <c r="V34" s="26">
        <v>10.534921747255314</v>
      </c>
      <c r="W34" s="26">
        <v>10.378590078328982</v>
      </c>
      <c r="X34" s="26">
        <v>9.0538847117794496</v>
      </c>
      <c r="Y34" s="27">
        <v>9.3553459119496853</v>
      </c>
      <c r="Z34" s="72">
        <f t="shared" si="2"/>
        <v>8.5295309464899205</v>
      </c>
      <c r="AA34" s="72">
        <f t="shared" si="3"/>
        <v>1.0418912293712292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>
        <v>13.413585554600171</v>
      </c>
      <c r="E35" s="38">
        <v>14.022464022464023</v>
      </c>
      <c r="F35" s="38">
        <v>13.293253173012692</v>
      </c>
      <c r="G35" s="38">
        <v>12.320916905444127</v>
      </c>
      <c r="H35" s="38">
        <v>12.303422756706754</v>
      </c>
      <c r="I35" s="38">
        <v>13.309671694764862</v>
      </c>
      <c r="J35" s="38">
        <v>13.111726685133887</v>
      </c>
      <c r="K35" s="38">
        <v>12.903225806451612</v>
      </c>
      <c r="L35" s="38">
        <v>13.243243243243244</v>
      </c>
      <c r="M35" s="38">
        <v>13.826366559485532</v>
      </c>
      <c r="N35" s="38">
        <v>14.086629001883239</v>
      </c>
      <c r="O35" s="38">
        <v>14.779602420051857</v>
      </c>
      <c r="P35" s="39">
        <v>15.09433962264151</v>
      </c>
      <c r="Q35" s="38">
        <v>14.752136752136751</v>
      </c>
      <c r="R35" s="39">
        <v>14.573931510485796</v>
      </c>
      <c r="S35" s="39">
        <v>14.756735022114997</v>
      </c>
      <c r="T35" s="39">
        <v>15.321888412017168</v>
      </c>
      <c r="U35" s="39">
        <v>15.409236396890719</v>
      </c>
      <c r="V35" s="39">
        <v>16.752983562260752</v>
      </c>
      <c r="W35" s="39">
        <v>16.684607104413349</v>
      </c>
      <c r="X35" s="39">
        <v>15.549005158437732</v>
      </c>
      <c r="Y35" s="41">
        <v>15.552325581395349</v>
      </c>
      <c r="Z35" s="74">
        <f t="shared" si="2"/>
        <v>14.320968043001644</v>
      </c>
      <c r="AA35" s="74">
        <f t="shared" si="3"/>
        <v>1.2715863237527671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 t="s">
        <v>51</v>
      </c>
      <c r="C40" s="25" t="s">
        <v>51</v>
      </c>
      <c r="D40" s="25">
        <v>-6.1538461538461542</v>
      </c>
      <c r="E40" s="25">
        <v>-9.3706681452730791</v>
      </c>
      <c r="F40" s="25">
        <v>-12.753036437246964</v>
      </c>
      <c r="G40" s="25">
        <v>-21.965777954635893</v>
      </c>
      <c r="H40" s="25">
        <v>-21.76719341197418</v>
      </c>
      <c r="I40" s="25">
        <v>-18.316831683168317</v>
      </c>
      <c r="J40" s="25">
        <v>-16.906641895030191</v>
      </c>
      <c r="K40" s="25">
        <v>-16.331243813922796</v>
      </c>
      <c r="L40" s="25">
        <v>-14.051094890510948</v>
      </c>
      <c r="M40" s="25">
        <v>-13.094170403587443</v>
      </c>
      <c r="N40" s="25">
        <v>-12.917685411572943</v>
      </c>
      <c r="O40" s="25">
        <v>-12.863705972434916</v>
      </c>
      <c r="P40" s="25">
        <v>-14.639865996649917</v>
      </c>
      <c r="Q40" s="25">
        <v>-16.942726002793854</v>
      </c>
      <c r="R40" s="25">
        <v>-17.293233082706767</v>
      </c>
      <c r="S40" s="25">
        <v>-16.77893447642376</v>
      </c>
      <c r="T40" s="18">
        <v>-15.644820295983086</v>
      </c>
      <c r="U40" s="18">
        <v>-11.557788944723619</v>
      </c>
      <c r="V40" s="18">
        <v>-10.941121928604543</v>
      </c>
      <c r="W40" s="18">
        <v>-16.696061140505584</v>
      </c>
      <c r="X40" s="20">
        <v>-21.937321937321936</v>
      </c>
      <c r="Z40" s="75">
        <f>AVERAGE(C40:X40)</f>
        <v>-15.186846189472233</v>
      </c>
      <c r="AA40" s="71">
        <f>STDEV(C40:X40)</f>
        <v>4.0650173090087049</v>
      </c>
      <c r="AB40" s="47"/>
    </row>
    <row r="41" spans="1:28" x14ac:dyDescent="0.2">
      <c r="A41" s="48" t="s">
        <v>118</v>
      </c>
      <c r="B41" s="28" t="s">
        <v>51</v>
      </c>
      <c r="C41" s="28" t="s">
        <v>51</v>
      </c>
      <c r="D41" s="28">
        <v>-0.88915234143449906</v>
      </c>
      <c r="E41" s="28">
        <v>-2.7649769585253456</v>
      </c>
      <c r="F41" s="28">
        <v>-4.6801872074882995</v>
      </c>
      <c r="G41" s="28">
        <v>-10.764662212323682</v>
      </c>
      <c r="H41" s="28">
        <v>-11.035525321239607</v>
      </c>
      <c r="I41" s="28">
        <v>-7.6519592718296821</v>
      </c>
      <c r="J41" s="28">
        <v>-6.9958847736625511</v>
      </c>
      <c r="K41" s="28">
        <v>-6.73992673992674</v>
      </c>
      <c r="L41" s="28">
        <v>-4.9421661409043107</v>
      </c>
      <c r="M41" s="28">
        <v>-4.4232437120555073</v>
      </c>
      <c r="N41" s="28">
        <v>-4.0201005025125625</v>
      </c>
      <c r="O41" s="28">
        <v>-4.1204768876804012</v>
      </c>
      <c r="P41" s="28">
        <v>-5.6253413435281265</v>
      </c>
      <c r="Q41" s="28">
        <v>-7.5953923686105114</v>
      </c>
      <c r="R41" s="28">
        <v>-6.9795427196149218</v>
      </c>
      <c r="S41" s="28">
        <v>-6.3365282215122471</v>
      </c>
      <c r="T41" s="25">
        <v>-5.9538917089678511</v>
      </c>
      <c r="U41" s="25">
        <v>-3.361812778603269</v>
      </c>
      <c r="V41" s="25">
        <v>-3.0789825970548863</v>
      </c>
      <c r="W41" s="25">
        <v>-6.8040435458786934</v>
      </c>
      <c r="X41" s="27">
        <v>-10.038486209108404</v>
      </c>
      <c r="Z41" s="76">
        <f>AVERAGE(C41:X41)</f>
        <v>-5.9429658839267665</v>
      </c>
      <c r="AA41" s="77">
        <f>STDEV(C41:X41)</f>
        <v>2.6253860877378474</v>
      </c>
    </row>
    <row r="42" spans="1:28" x14ac:dyDescent="0.2">
      <c r="A42" s="49" t="s">
        <v>119</v>
      </c>
      <c r="B42" s="32" t="s">
        <v>51</v>
      </c>
      <c r="C42" s="32" t="s">
        <v>51</v>
      </c>
      <c r="D42" s="32">
        <v>1.9583843329253363</v>
      </c>
      <c r="E42" s="32">
        <v>1.2455415634180431</v>
      </c>
      <c r="F42" s="32">
        <v>0.33250207813798838</v>
      </c>
      <c r="G42" s="32">
        <v>-2.2205773501110291</v>
      </c>
      <c r="H42" s="32">
        <v>-2.0220588235294117</v>
      </c>
      <c r="I42" s="32">
        <v>-0.32546786004882017</v>
      </c>
      <c r="J42" s="32">
        <v>-0.10319917440660474</v>
      </c>
      <c r="K42" s="32">
        <v>0.16906170752324598</v>
      </c>
      <c r="L42" s="32">
        <v>0.72787039211082405</v>
      </c>
      <c r="M42" s="32">
        <v>1.1593118922961856</v>
      </c>
      <c r="N42" s="32">
        <v>1.3151485630784217</v>
      </c>
      <c r="O42" s="32">
        <v>1.4059120403749099</v>
      </c>
      <c r="P42" s="32">
        <v>0.91503267973856217</v>
      </c>
      <c r="Q42" s="32">
        <v>0.14306151645207438</v>
      </c>
      <c r="R42" s="32">
        <v>0.28169014084507044</v>
      </c>
      <c r="S42" s="32">
        <v>0.62808434275459846</v>
      </c>
      <c r="T42" s="32">
        <v>0.82075721472067775</v>
      </c>
      <c r="U42" s="32">
        <v>1.8178348529021651</v>
      </c>
      <c r="V42" s="32">
        <v>2.1390374331550799</v>
      </c>
      <c r="W42" s="32">
        <v>0.31486146095717887</v>
      </c>
      <c r="X42" s="34">
        <v>-1.0224320224031382</v>
      </c>
      <c r="Z42" s="78">
        <f>AVERAGE(C42:X42)</f>
        <v>0.46096938004244559</v>
      </c>
      <c r="AA42" s="73">
        <f>STDEV(C42:X42)</f>
        <v>1.1577876728308267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-15.974000976132896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MIN(AVERAGE(Q41:X41),0)</f>
        <v>-6.2685850186688485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17.030694434366154</v>
      </c>
      <c r="C50" s="20">
        <v>17.164790936871132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9.6291996226688923</v>
      </c>
      <c r="C51" s="63">
        <v>10.054408586122083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MIN(D40:X40)</f>
        <v>-21.965777954635893</v>
      </c>
      <c r="F54" s="3"/>
      <c r="G54" s="103" t="s">
        <v>71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-16.696061140505584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MIN(D41:X41)</f>
        <v>-11.035525321239607</v>
      </c>
      <c r="F55" s="3"/>
      <c r="G55" s="104" t="s">
        <v>79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-6.8040435458786934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MIN(D42:X42)</f>
        <v>-2.2205773501110291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0.31486146095717887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>
        <v>47.222752433670543</v>
      </c>
      <c r="E60" s="18">
        <v>45.482168559091633</v>
      </c>
      <c r="F60" s="18">
        <v>43.157489410858688</v>
      </c>
      <c r="G60" s="18">
        <v>44.130988628596285</v>
      </c>
      <c r="H60" s="18">
        <v>41.46089871703952</v>
      </c>
      <c r="I60" s="18">
        <v>41.175345783670089</v>
      </c>
      <c r="J60" s="18">
        <v>40.757650542941761</v>
      </c>
      <c r="K60" s="18">
        <v>39.006606007727783</v>
      </c>
      <c r="L60" s="18">
        <v>38.057904808938822</v>
      </c>
      <c r="M60" s="18">
        <v>36.811629169431207</v>
      </c>
      <c r="N60" s="18">
        <v>35.45763534838553</v>
      </c>
      <c r="O60" s="18">
        <v>34.836777478286912</v>
      </c>
      <c r="P60" s="19">
        <v>34.114784260193481</v>
      </c>
      <c r="Q60" s="18">
        <v>31.311465396127296</v>
      </c>
      <c r="R60" s="19">
        <v>29.850272808019284</v>
      </c>
      <c r="S60" s="19">
        <v>29.32494866529774</v>
      </c>
      <c r="T60" s="19">
        <v>28.496834410286535</v>
      </c>
      <c r="U60" s="19">
        <v>29.067951054412916</v>
      </c>
      <c r="V60" s="19">
        <v>27.645204862674472</v>
      </c>
      <c r="W60" s="19">
        <v>26.322376655029313</v>
      </c>
      <c r="X60" s="19">
        <v>23.612219722806763</v>
      </c>
      <c r="Y60" s="20">
        <v>23.865245583960647</v>
      </c>
      <c r="Z60" s="71">
        <f>AVERAGE(D60:Y60)</f>
        <v>35.053143195793062</v>
      </c>
      <c r="AA60" s="71">
        <f>STDEV(D60:Y60)</f>
        <v>7.1870683996729596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>
        <v>21.254056117579694</v>
      </c>
      <c r="E61" s="61">
        <v>20.694066847913</v>
      </c>
      <c r="F61" s="61">
        <v>20.415864458991141</v>
      </c>
      <c r="G61" s="61">
        <v>23.438762194743056</v>
      </c>
      <c r="H61" s="61">
        <v>22.957900844561923</v>
      </c>
      <c r="I61" s="61">
        <v>21.926190324431129</v>
      </c>
      <c r="J61" s="61">
        <v>21.347482724580455</v>
      </c>
      <c r="K61" s="61">
        <v>20.11093107316465</v>
      </c>
      <c r="L61" s="61">
        <v>19.124637323291559</v>
      </c>
      <c r="M61" s="61">
        <v>18.143434465287413</v>
      </c>
      <c r="N61" s="61">
        <v>17.291818402524882</v>
      </c>
      <c r="O61" s="61">
        <v>16.681641209943095</v>
      </c>
      <c r="P61" s="62">
        <v>16.535105941005401</v>
      </c>
      <c r="Q61" s="61">
        <v>15.790116669720847</v>
      </c>
      <c r="R61" s="62">
        <v>15.315315315315313</v>
      </c>
      <c r="S61" s="62">
        <v>14.893480492813142</v>
      </c>
      <c r="T61" s="62">
        <v>14.49644279094054</v>
      </c>
      <c r="U61" s="62">
        <v>14.690184847695912</v>
      </c>
      <c r="V61" s="62">
        <v>13.803306104071526</v>
      </c>
      <c r="W61" s="62">
        <v>13.14801396482445</v>
      </c>
      <c r="X61" s="62">
        <v>12.771206733909004</v>
      </c>
      <c r="Y61" s="63">
        <v>13.311470522471492</v>
      </c>
      <c r="Z61" s="77">
        <f>AVERAGE(D61:Y61)</f>
        <v>17.642792244080891</v>
      </c>
      <c r="AA61" s="77">
        <f>STDEV(D61:Y61)</f>
        <v>3.4311773996270243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>
        <v>6.4516129032258061</v>
      </c>
      <c r="E62" s="32">
        <v>6.9486646409723338</v>
      </c>
      <c r="F62" s="32">
        <v>7.8783211397766655</v>
      </c>
      <c r="G62" s="32">
        <v>10.899148698191761</v>
      </c>
      <c r="H62" s="32">
        <v>11.714267294178326</v>
      </c>
      <c r="I62" s="32">
        <v>10.854738989100644</v>
      </c>
      <c r="J62" s="32">
        <v>10.476307996051332</v>
      </c>
      <c r="K62" s="32">
        <v>9.6659603639536336</v>
      </c>
      <c r="L62" s="32">
        <v>9.3894684857089938</v>
      </c>
      <c r="M62" s="32">
        <v>8.3660051872851184</v>
      </c>
      <c r="N62" s="32">
        <v>8.0116533139111432</v>
      </c>
      <c r="O62" s="32">
        <v>7.5831087151841867</v>
      </c>
      <c r="P62" s="33">
        <v>7.7868122737254435</v>
      </c>
      <c r="Q62" s="32">
        <v>7.7942703561175248</v>
      </c>
      <c r="R62" s="33">
        <v>8.0002537749016618</v>
      </c>
      <c r="S62" s="33">
        <v>7.8798767967145782</v>
      </c>
      <c r="T62" s="33">
        <v>7.3820246720187974</v>
      </c>
      <c r="U62" s="33">
        <v>7.5891694871127306</v>
      </c>
      <c r="V62" s="33">
        <v>7.1525053064899975</v>
      </c>
      <c r="W62" s="33">
        <v>7.1339173967459324</v>
      </c>
      <c r="X62" s="33">
        <v>7.604673100645817</v>
      </c>
      <c r="Y62" s="34">
        <v>7.9153312961168663</v>
      </c>
      <c r="Z62" s="73">
        <f>AVERAGE(D62:Y62)</f>
        <v>8.3853678267331482</v>
      </c>
      <c r="AA62" s="73">
        <f>STDEV(D62:Y62)</f>
        <v>1.4480122450672488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11" t="s">
        <v>121</v>
      </c>
      <c r="C3" s="112"/>
      <c r="D3" s="113"/>
      <c r="E3" s="3"/>
      <c r="F3" s="5" t="s">
        <v>1</v>
      </c>
      <c r="G3" s="5"/>
      <c r="H3" s="114" t="s">
        <v>2</v>
      </c>
      <c r="I3" s="115"/>
      <c r="J3" s="116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" x14ac:dyDescent="0.25">
      <c r="A4" s="3"/>
      <c r="B4" s="3"/>
      <c r="C4" s="3"/>
      <c r="D4" s="3"/>
      <c r="E4" s="2"/>
      <c r="F4" s="5" t="s">
        <v>3</v>
      </c>
      <c r="G4" s="5"/>
      <c r="H4" s="117" t="s">
        <v>74</v>
      </c>
      <c r="I4" s="118"/>
      <c r="J4" s="119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120"/>
      <c r="R5" s="120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824</v>
      </c>
      <c r="C8" s="70">
        <v>865</v>
      </c>
      <c r="D8" s="70">
        <v>926</v>
      </c>
      <c r="E8" s="70">
        <v>993</v>
      </c>
      <c r="F8" s="70">
        <v>1029</v>
      </c>
      <c r="G8" s="70">
        <v>1041</v>
      </c>
      <c r="H8" s="70">
        <v>997</v>
      </c>
      <c r="I8" s="70">
        <v>1046</v>
      </c>
      <c r="J8" s="70">
        <v>1069</v>
      </c>
      <c r="K8" s="70">
        <v>1048</v>
      </c>
      <c r="L8" s="70">
        <v>1086</v>
      </c>
      <c r="M8" s="70">
        <v>1170</v>
      </c>
      <c r="N8" s="70">
        <v>1178</v>
      </c>
      <c r="O8" s="70">
        <v>1206</v>
      </c>
      <c r="P8" s="70">
        <v>1246</v>
      </c>
      <c r="Q8" s="70">
        <v>1226</v>
      </c>
      <c r="R8" s="70">
        <v>1217</v>
      </c>
      <c r="S8" s="70">
        <v>1238</v>
      </c>
      <c r="T8" s="68">
        <v>1246</v>
      </c>
      <c r="U8" s="68">
        <v>1318</v>
      </c>
      <c r="V8" s="68">
        <v>1367</v>
      </c>
      <c r="W8" s="68">
        <v>1379</v>
      </c>
      <c r="X8" s="68">
        <v>1256</v>
      </c>
      <c r="Y8" s="67">
        <v>1263</v>
      </c>
      <c r="Z8" s="3"/>
      <c r="AA8" s="3"/>
    </row>
    <row r="9" spans="1:27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2.1844660194174756</v>
      </c>
      <c r="C12" s="18">
        <v>1.1560693641618496</v>
      </c>
      <c r="D12" s="18">
        <v>2.3758099352051838</v>
      </c>
      <c r="E12" s="18">
        <v>2.416918429003021</v>
      </c>
      <c r="F12" s="18">
        <v>3.2069970845481048</v>
      </c>
      <c r="G12" s="18">
        <v>3.0739673390970221</v>
      </c>
      <c r="H12" s="18">
        <v>3.5105315947843532</v>
      </c>
      <c r="I12" s="18">
        <v>3.0592734225621414</v>
      </c>
      <c r="J12" s="18">
        <v>4.3030869971936392</v>
      </c>
      <c r="K12" s="18">
        <v>3.3396946564885495</v>
      </c>
      <c r="L12" s="18">
        <v>3.6832412523020261</v>
      </c>
      <c r="M12" s="18">
        <v>3.6752136752136755</v>
      </c>
      <c r="N12" s="18">
        <v>3.8200339558573853</v>
      </c>
      <c r="O12" s="18">
        <v>4.6434494195688218</v>
      </c>
      <c r="P12" s="18">
        <v>4.5746388443017656</v>
      </c>
      <c r="Q12" s="18">
        <v>4.7308319738988578</v>
      </c>
      <c r="R12" s="18">
        <v>5.0944946589975348</v>
      </c>
      <c r="S12" s="19">
        <v>3.7156704361873989</v>
      </c>
      <c r="T12" s="19">
        <v>3.1300160513643664</v>
      </c>
      <c r="U12" s="19">
        <v>2.959028831562974</v>
      </c>
      <c r="V12" s="19">
        <v>3.6576444769568397</v>
      </c>
      <c r="W12" s="19">
        <v>3.8433647570703409</v>
      </c>
      <c r="X12" s="19">
        <v>4.6178343949044587</v>
      </c>
      <c r="Y12" s="20">
        <v>4.0380047505938244</v>
      </c>
      <c r="Z12" s="71">
        <f t="shared" ref="Z12:Z22" si="0">AVERAGE(B12:Y12)</f>
        <v>3.5337617633850678</v>
      </c>
      <c r="AA12" s="71">
        <f t="shared" ref="AA12:AA22" si="1">STDEV(B12:Y12)</f>
        <v>0.92338449201208572</v>
      </c>
    </row>
    <row r="13" spans="1:27" x14ac:dyDescent="0.2">
      <c r="A13" s="21" t="s">
        <v>11</v>
      </c>
      <c r="B13" s="22">
        <v>3.1553398058252426</v>
      </c>
      <c r="C13" s="22">
        <v>3.1213872832369942</v>
      </c>
      <c r="D13" s="22">
        <v>3.455723542116631</v>
      </c>
      <c r="E13" s="22">
        <v>3.0211480362537766</v>
      </c>
      <c r="F13" s="22">
        <v>3.9844509232264333</v>
      </c>
      <c r="G13" s="22">
        <v>3.5542747358309321</v>
      </c>
      <c r="H13" s="22">
        <v>4.4132397191574722</v>
      </c>
      <c r="I13" s="22">
        <v>3.9196940726577436</v>
      </c>
      <c r="J13" s="22">
        <v>3.8353601496725913</v>
      </c>
      <c r="K13" s="22">
        <v>3.9122137404580157</v>
      </c>
      <c r="L13" s="22">
        <v>2.5782688766114181</v>
      </c>
      <c r="M13" s="22">
        <v>2.9059829059829059</v>
      </c>
      <c r="N13" s="22">
        <v>3.4804753820033958</v>
      </c>
      <c r="O13" s="22">
        <v>3.4825870646766171</v>
      </c>
      <c r="P13" s="22">
        <v>3.77207062600321</v>
      </c>
      <c r="Q13" s="22">
        <v>4.5676998368678632</v>
      </c>
      <c r="R13" s="22">
        <v>3.122432210353328</v>
      </c>
      <c r="S13" s="23">
        <v>3.4733441033925687</v>
      </c>
      <c r="T13" s="23">
        <v>2.1669341894060992</v>
      </c>
      <c r="U13" s="23">
        <v>2.7314112291350532</v>
      </c>
      <c r="V13" s="23">
        <v>1.6093635698610096</v>
      </c>
      <c r="W13" s="23">
        <v>2.2480058013052937</v>
      </c>
      <c r="X13" s="23">
        <v>2.7070063694267517</v>
      </c>
      <c r="Y13" s="24">
        <v>2.2169437846397466</v>
      </c>
      <c r="Z13" s="72">
        <f t="shared" si="0"/>
        <v>3.2264732482542122</v>
      </c>
      <c r="AA13" s="72">
        <f t="shared" si="1"/>
        <v>0.73936608555336891</v>
      </c>
    </row>
    <row r="14" spans="1:27" x14ac:dyDescent="0.2">
      <c r="A14" s="21" t="s">
        <v>12</v>
      </c>
      <c r="B14" s="22">
        <v>2.912621359223301</v>
      </c>
      <c r="C14" s="22">
        <v>4.3930635838150289</v>
      </c>
      <c r="D14" s="22">
        <v>4.1036717062634986</v>
      </c>
      <c r="E14" s="22">
        <v>4.2296072507552873</v>
      </c>
      <c r="F14" s="22">
        <v>3.6929057337220601</v>
      </c>
      <c r="G14" s="22">
        <v>4.3227665706051877</v>
      </c>
      <c r="H14" s="22">
        <v>4.212637913741224</v>
      </c>
      <c r="I14" s="22">
        <v>4.8757170172084123</v>
      </c>
      <c r="J14" s="22">
        <v>3.9289055191768005</v>
      </c>
      <c r="K14" s="22">
        <v>4.5801526717557248</v>
      </c>
      <c r="L14" s="22">
        <v>6.6298342541436464</v>
      </c>
      <c r="M14" s="22">
        <v>4.700854700854701</v>
      </c>
      <c r="N14" s="22">
        <v>4.2444821731748723</v>
      </c>
      <c r="O14" s="22">
        <v>5.5555555555555554</v>
      </c>
      <c r="P14" s="22">
        <v>5.2166934189406096</v>
      </c>
      <c r="Q14" s="22">
        <v>4.8123980424143555</v>
      </c>
      <c r="R14" s="22">
        <v>4.1906327033689399</v>
      </c>
      <c r="S14" s="23">
        <v>4.1195476575121157</v>
      </c>
      <c r="T14" s="23">
        <v>3.451043338683788</v>
      </c>
      <c r="U14" s="23">
        <v>3.110773899848255</v>
      </c>
      <c r="V14" s="23">
        <v>3.9502560351133873</v>
      </c>
      <c r="W14" s="23">
        <v>4.6410442349528642</v>
      </c>
      <c r="X14" s="23">
        <v>3.5828025477707004</v>
      </c>
      <c r="Y14" s="24">
        <v>3.3254156769596199</v>
      </c>
      <c r="Z14" s="72">
        <f t="shared" si="0"/>
        <v>4.2826409818983295</v>
      </c>
      <c r="AA14" s="72">
        <f t="shared" si="1"/>
        <v>0.80885401251011624</v>
      </c>
    </row>
    <row r="15" spans="1:27" x14ac:dyDescent="0.2">
      <c r="A15" s="21" t="s">
        <v>13</v>
      </c>
      <c r="B15" s="25">
        <v>23.058252427184467</v>
      </c>
      <c r="C15" s="25">
        <v>24.393063583815028</v>
      </c>
      <c r="D15" s="25">
        <v>24.946004319654428</v>
      </c>
      <c r="E15" s="25">
        <v>26.988922457200403</v>
      </c>
      <c r="F15" s="25">
        <v>25.753158406219629</v>
      </c>
      <c r="G15" s="25">
        <v>23.150816522574445</v>
      </c>
      <c r="H15" s="25">
        <v>24.473420260782348</v>
      </c>
      <c r="I15" s="25">
        <v>26.195028680688338</v>
      </c>
      <c r="J15" s="25">
        <v>25.444340505144996</v>
      </c>
      <c r="K15" s="25">
        <v>24.71374045801527</v>
      </c>
      <c r="L15" s="25">
        <v>25.138121546961329</v>
      </c>
      <c r="M15" s="25">
        <v>27.179487179487179</v>
      </c>
      <c r="N15" s="25">
        <v>26.99490662139219</v>
      </c>
      <c r="O15" s="25">
        <v>26.368159203980102</v>
      </c>
      <c r="P15" s="25">
        <v>25.842696629213485</v>
      </c>
      <c r="Q15" s="25">
        <v>22.75693311582382</v>
      </c>
      <c r="R15" s="25">
        <v>22.185702547247331</v>
      </c>
      <c r="S15" s="26">
        <v>21.809369951534734</v>
      </c>
      <c r="T15" s="26">
        <v>22.471910112359549</v>
      </c>
      <c r="U15" s="26">
        <v>21.320182094081943</v>
      </c>
      <c r="V15" s="26">
        <v>19.092904169714703</v>
      </c>
      <c r="W15" s="26">
        <v>17.476432197244378</v>
      </c>
      <c r="X15" s="26">
        <v>16.878980891719745</v>
      </c>
      <c r="Y15" s="27">
        <v>16.706254948535236</v>
      </c>
      <c r="Z15" s="72">
        <f t="shared" si="0"/>
        <v>23.389116201273961</v>
      </c>
      <c r="AA15" s="72">
        <f t="shared" si="1"/>
        <v>3.1788717977765386</v>
      </c>
    </row>
    <row r="16" spans="1:27" x14ac:dyDescent="0.2">
      <c r="A16" s="21" t="s">
        <v>14</v>
      </c>
      <c r="B16" s="28">
        <v>39.927184466019419</v>
      </c>
      <c r="C16" s="28">
        <v>41.618497109826592</v>
      </c>
      <c r="D16" s="28">
        <v>42.332613390928728</v>
      </c>
      <c r="E16" s="28">
        <v>38.066465256797585</v>
      </c>
      <c r="F16" s="28">
        <v>36.63751214771623</v>
      </c>
      <c r="G16" s="28">
        <v>38.808837656099904</v>
      </c>
      <c r="H16" s="28">
        <v>37.311935807422273</v>
      </c>
      <c r="I16" s="28">
        <v>37.189292543021033</v>
      </c>
      <c r="J16" s="28">
        <v>36.108512628624887</v>
      </c>
      <c r="K16" s="28">
        <v>37.5</v>
      </c>
      <c r="L16" s="28">
        <v>36.372007366482507</v>
      </c>
      <c r="M16" s="28">
        <v>37.008547008547012</v>
      </c>
      <c r="N16" s="28">
        <v>36.247877758913411</v>
      </c>
      <c r="O16" s="28">
        <v>34.82587064676617</v>
      </c>
      <c r="P16" s="28">
        <v>34.991974317817018</v>
      </c>
      <c r="Q16" s="28">
        <v>36.541598694942905</v>
      </c>
      <c r="R16" s="28">
        <v>37.633525061626948</v>
      </c>
      <c r="S16" s="29">
        <v>35.702746365105007</v>
      </c>
      <c r="T16" s="29">
        <v>36.998394863563405</v>
      </c>
      <c r="U16" s="29">
        <v>37.860394537177541</v>
      </c>
      <c r="V16" s="29">
        <v>37.161667885881492</v>
      </c>
      <c r="W16" s="29">
        <v>36.185641769398117</v>
      </c>
      <c r="X16" s="29">
        <v>32.643312101910823</v>
      </c>
      <c r="Y16" s="30">
        <v>34.204275534441805</v>
      </c>
      <c r="Z16" s="72">
        <f t="shared" si="0"/>
        <v>37.078278538292942</v>
      </c>
      <c r="AA16" s="72">
        <f t="shared" si="1"/>
        <v>2.1279409298495926</v>
      </c>
    </row>
    <row r="17" spans="1:27" x14ac:dyDescent="0.2">
      <c r="A17" s="31" t="s">
        <v>15</v>
      </c>
      <c r="B17" s="32">
        <v>28.762135922330096</v>
      </c>
      <c r="C17" s="32">
        <v>25.317919075144506</v>
      </c>
      <c r="D17" s="32">
        <v>22.786177105831534</v>
      </c>
      <c r="E17" s="32">
        <v>25.27693856998993</v>
      </c>
      <c r="F17" s="32">
        <v>26.724975704567544</v>
      </c>
      <c r="G17" s="32">
        <v>27.089337175792505</v>
      </c>
      <c r="H17" s="32">
        <v>26.078234704112337</v>
      </c>
      <c r="I17" s="32">
        <v>24.760994263862333</v>
      </c>
      <c r="J17" s="32">
        <v>26.379794200187089</v>
      </c>
      <c r="K17" s="32">
        <v>25.954198473282442</v>
      </c>
      <c r="L17" s="32">
        <v>25.598526703499079</v>
      </c>
      <c r="M17" s="32">
        <v>24.529914529914528</v>
      </c>
      <c r="N17" s="32">
        <v>25.212224108658742</v>
      </c>
      <c r="O17" s="32">
        <v>25.124378109452739</v>
      </c>
      <c r="P17" s="32">
        <v>25.601926163723913</v>
      </c>
      <c r="Q17" s="32">
        <v>26.590538336052198</v>
      </c>
      <c r="R17" s="32">
        <v>27.773212818405916</v>
      </c>
      <c r="S17" s="33">
        <v>31.179321486268176</v>
      </c>
      <c r="T17" s="33">
        <v>31.781701444622794</v>
      </c>
      <c r="U17" s="33">
        <v>32.018209408194231</v>
      </c>
      <c r="V17" s="33">
        <v>34.528163862472567</v>
      </c>
      <c r="W17" s="33">
        <v>35.60551124002901</v>
      </c>
      <c r="X17" s="33">
        <v>39.570063694267517</v>
      </c>
      <c r="Y17" s="34">
        <v>39.509105304829774</v>
      </c>
      <c r="Z17" s="73">
        <f t="shared" si="0"/>
        <v>28.48972926689548</v>
      </c>
      <c r="AA17" s="73">
        <f t="shared" si="1"/>
        <v>4.7045181295486094</v>
      </c>
    </row>
    <row r="18" spans="1:27" x14ac:dyDescent="0.2">
      <c r="A18" s="17" t="s">
        <v>124</v>
      </c>
      <c r="B18" s="35">
        <v>12.197629364999999</v>
      </c>
      <c r="C18" s="35">
        <v>11.451371749</v>
      </c>
      <c r="D18" s="35">
        <v>10.122007537</v>
      </c>
      <c r="E18" s="35">
        <v>10.333476608</v>
      </c>
      <c r="F18" s="35">
        <v>8.9218126195000007</v>
      </c>
      <c r="G18" s="35">
        <v>9.2984140955000001</v>
      </c>
      <c r="H18" s="35">
        <v>6.8907918237999999</v>
      </c>
      <c r="I18" s="35">
        <v>7.7370024716000003</v>
      </c>
      <c r="J18" s="35">
        <v>8.2311773633000005</v>
      </c>
      <c r="K18" s="35">
        <v>7.7650757510000004</v>
      </c>
      <c r="L18" s="35">
        <v>7.9303995330000001</v>
      </c>
      <c r="M18" s="35">
        <v>8.7774480530000005</v>
      </c>
      <c r="N18" s="35">
        <v>8.0005712067000001</v>
      </c>
      <c r="O18" s="35">
        <v>6.9069638998</v>
      </c>
      <c r="P18" s="36">
        <v>6.4636340272000004</v>
      </c>
      <c r="Q18" s="35">
        <v>6.0677566154999996</v>
      </c>
      <c r="R18" s="36">
        <v>6.7485353763000004</v>
      </c>
      <c r="S18" s="36">
        <v>8.0775444264999994</v>
      </c>
      <c r="T18" s="36">
        <v>11.396909771000001</v>
      </c>
      <c r="U18" s="36">
        <v>10.794270833000001</v>
      </c>
      <c r="V18" s="36">
        <v>10.417182650000001</v>
      </c>
      <c r="W18" s="36">
        <v>9.1243734915000001</v>
      </c>
      <c r="X18" s="36">
        <v>9.2396012427999992</v>
      </c>
      <c r="Y18" s="40">
        <v>10.62582125</v>
      </c>
      <c r="Z18" s="53">
        <f t="shared" si="0"/>
        <v>8.8966571566666683</v>
      </c>
      <c r="AA18" s="53">
        <f t="shared" si="1"/>
        <v>1.7255576643936623</v>
      </c>
    </row>
    <row r="19" spans="1:27" x14ac:dyDescent="0.2">
      <c r="A19" s="37" t="s">
        <v>16</v>
      </c>
      <c r="B19" s="25">
        <v>21.208149080999998</v>
      </c>
      <c r="C19" s="25">
        <v>20.965117145000001</v>
      </c>
      <c r="D19" s="25">
        <v>19.969158269000001</v>
      </c>
      <c r="E19" s="25">
        <v>19.853975299999998</v>
      </c>
      <c r="F19" s="25">
        <v>18.549062232000001</v>
      </c>
      <c r="G19" s="25">
        <v>19.691257461999999</v>
      </c>
      <c r="H19" s="25">
        <v>18.117442729</v>
      </c>
      <c r="I19" s="25">
        <v>18.313843952999999</v>
      </c>
      <c r="J19" s="25">
        <v>17.88230635</v>
      </c>
      <c r="K19" s="25">
        <v>18.276428292999999</v>
      </c>
      <c r="L19" s="25">
        <v>18.274454779999999</v>
      </c>
      <c r="M19" s="25">
        <v>18.068921538000001</v>
      </c>
      <c r="N19" s="25">
        <v>18.302565391000002</v>
      </c>
      <c r="O19" s="25">
        <v>17.466388745</v>
      </c>
      <c r="P19" s="26">
        <v>17.673687037000001</v>
      </c>
      <c r="Q19" s="25">
        <v>17.406962785000001</v>
      </c>
      <c r="R19" s="26">
        <v>19.099968718</v>
      </c>
      <c r="S19" s="26">
        <v>19.899911686999999</v>
      </c>
      <c r="T19" s="26">
        <v>21.481643860999998</v>
      </c>
      <c r="U19" s="26">
        <v>22.446799921</v>
      </c>
      <c r="V19" s="26">
        <v>22.675227791000001</v>
      </c>
      <c r="W19" s="26">
        <v>22.422301975</v>
      </c>
      <c r="X19" s="26">
        <v>22.803864094000001</v>
      </c>
      <c r="Y19" s="27">
        <v>24.018828565</v>
      </c>
      <c r="Z19" s="72">
        <f t="shared" si="0"/>
        <v>19.786177820916667</v>
      </c>
      <c r="AA19" s="72">
        <f t="shared" si="1"/>
        <v>1.9950035224046807</v>
      </c>
    </row>
    <row r="20" spans="1:27" x14ac:dyDescent="0.2">
      <c r="A20" s="37" t="s">
        <v>17</v>
      </c>
      <c r="B20" s="25">
        <v>35.990159884000001</v>
      </c>
      <c r="C20" s="25">
        <v>34.901670279000001</v>
      </c>
      <c r="D20" s="25">
        <v>32.037564107000001</v>
      </c>
      <c r="E20" s="25">
        <v>32.115503011000001</v>
      </c>
      <c r="F20" s="25">
        <v>32.581087883999999</v>
      </c>
      <c r="G20" s="25">
        <v>33.153734305999997</v>
      </c>
      <c r="H20" s="25">
        <v>32.577810669000002</v>
      </c>
      <c r="I20" s="25">
        <v>31.407061376000001</v>
      </c>
      <c r="J20" s="25">
        <v>32.011301557000003</v>
      </c>
      <c r="K20" s="25">
        <v>32.829198157999997</v>
      </c>
      <c r="L20" s="25">
        <v>32.495546777000001</v>
      </c>
      <c r="M20" s="25">
        <v>30.993769866000001</v>
      </c>
      <c r="N20" s="25">
        <v>30.875298575999999</v>
      </c>
      <c r="O20" s="25">
        <v>30.730426454</v>
      </c>
      <c r="P20" s="26">
        <v>31.568304722000001</v>
      </c>
      <c r="Q20" s="25">
        <v>32.575189666</v>
      </c>
      <c r="R20" s="26">
        <v>35.058430717999997</v>
      </c>
      <c r="S20" s="26">
        <v>35.386588113000002</v>
      </c>
      <c r="T20" s="26">
        <v>36.216940401999999</v>
      </c>
      <c r="U20" s="26">
        <v>37.139155305999999</v>
      </c>
      <c r="V20" s="26">
        <v>37.618775704000001</v>
      </c>
      <c r="W20" s="26">
        <v>37.620892365000003</v>
      </c>
      <c r="X20" s="26">
        <v>41.759854894</v>
      </c>
      <c r="Y20" s="27">
        <v>41.681167451</v>
      </c>
      <c r="Z20" s="72">
        <f t="shared" si="0"/>
        <v>34.221893010208326</v>
      </c>
      <c r="AA20" s="72">
        <f t="shared" si="1"/>
        <v>3.1672761650091585</v>
      </c>
    </row>
    <row r="21" spans="1:27" x14ac:dyDescent="0.2">
      <c r="A21" s="37" t="s">
        <v>18</v>
      </c>
      <c r="B21" s="25">
        <v>52.989449438999998</v>
      </c>
      <c r="C21" s="25">
        <v>50.313934850999999</v>
      </c>
      <c r="D21" s="25">
        <v>48.088163176999998</v>
      </c>
      <c r="E21" s="25">
        <v>50.251219984999999</v>
      </c>
      <c r="F21" s="25">
        <v>50.954578736000002</v>
      </c>
      <c r="G21" s="25">
        <v>51.806736155999999</v>
      </c>
      <c r="H21" s="25">
        <v>51.028322565000003</v>
      </c>
      <c r="I21" s="25">
        <v>49.658633354999999</v>
      </c>
      <c r="J21" s="25">
        <v>51.617081460000001</v>
      </c>
      <c r="K21" s="25">
        <v>51.137210789999997</v>
      </c>
      <c r="L21" s="25">
        <v>50.412971687999999</v>
      </c>
      <c r="M21" s="25">
        <v>49.306098089000002</v>
      </c>
      <c r="N21" s="25">
        <v>50.359899675999998</v>
      </c>
      <c r="O21" s="25">
        <v>50.034093089999999</v>
      </c>
      <c r="P21" s="26">
        <v>50.653206650999998</v>
      </c>
      <c r="Q21" s="25">
        <v>51.859723698000003</v>
      </c>
      <c r="R21" s="26">
        <v>53.054418675000001</v>
      </c>
      <c r="S21" s="26">
        <v>55.105031754000002</v>
      </c>
      <c r="T21" s="26">
        <v>55.55350739</v>
      </c>
      <c r="U21" s="26">
        <v>57.135549871999999</v>
      </c>
      <c r="V21" s="26">
        <v>58.338702916000003</v>
      </c>
      <c r="W21" s="26">
        <v>59.780154705999998</v>
      </c>
      <c r="X21" s="26">
        <v>64.460685045000005</v>
      </c>
      <c r="Y21" s="27">
        <v>63.982001981000003</v>
      </c>
      <c r="Z21" s="72">
        <f t="shared" si="0"/>
        <v>53.245057322708341</v>
      </c>
      <c r="AA21" s="72">
        <f t="shared" si="1"/>
        <v>4.476466341163948</v>
      </c>
    </row>
    <row r="22" spans="1:27" x14ac:dyDescent="0.2">
      <c r="A22" s="31" t="s">
        <v>125</v>
      </c>
      <c r="B22" s="38">
        <v>69.878692725999997</v>
      </c>
      <c r="C22" s="38">
        <v>67.454657049999994</v>
      </c>
      <c r="D22" s="38">
        <v>66.469686483000004</v>
      </c>
      <c r="E22" s="38">
        <v>65.263944550000005</v>
      </c>
      <c r="F22" s="38">
        <v>66.798995766000004</v>
      </c>
      <c r="G22" s="38">
        <v>68.677220070999994</v>
      </c>
      <c r="H22" s="38">
        <v>67.957983271000003</v>
      </c>
      <c r="I22" s="38">
        <v>66.337850638999996</v>
      </c>
      <c r="J22" s="38">
        <v>68.591477158999993</v>
      </c>
      <c r="K22" s="38">
        <v>70.175360061999996</v>
      </c>
      <c r="L22" s="38">
        <v>69.364813554999998</v>
      </c>
      <c r="M22" s="38">
        <v>69.304287372000005</v>
      </c>
      <c r="N22" s="38">
        <v>68.647730781000007</v>
      </c>
      <c r="O22" s="38">
        <v>67.935699737999997</v>
      </c>
      <c r="P22" s="39">
        <v>68.957763424000007</v>
      </c>
      <c r="Q22" s="38">
        <v>70.428884214000007</v>
      </c>
      <c r="R22" s="39">
        <v>73.766127381000004</v>
      </c>
      <c r="S22" s="39">
        <v>75.338359045999994</v>
      </c>
      <c r="T22" s="39">
        <v>74.735259510999995</v>
      </c>
      <c r="U22" s="39">
        <v>75.850374064999997</v>
      </c>
      <c r="V22" s="39">
        <v>77.718282908000006</v>
      </c>
      <c r="W22" s="39">
        <v>78.212814972000004</v>
      </c>
      <c r="X22" s="39">
        <v>80.788472272999996</v>
      </c>
      <c r="Y22" s="41">
        <v>81.004510503000006</v>
      </c>
      <c r="Z22" s="74">
        <f t="shared" si="0"/>
        <v>71.235801980000005</v>
      </c>
      <c r="AA22" s="74">
        <f t="shared" si="1"/>
        <v>4.7016070311253184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6.3106796116504853</v>
      </c>
      <c r="C26" s="18">
        <v>6.0115606936416182</v>
      </c>
      <c r="D26" s="18">
        <v>5.9395248380129591</v>
      </c>
      <c r="E26" s="18">
        <v>6.9486404833836861</v>
      </c>
      <c r="F26" s="18">
        <v>9.2322643343051496</v>
      </c>
      <c r="G26" s="18">
        <v>9.6061479346781944</v>
      </c>
      <c r="H26" s="18">
        <v>12.236710130391174</v>
      </c>
      <c r="I26" s="18">
        <v>9.0822179732313568</v>
      </c>
      <c r="J26" s="18">
        <v>10.47708138447147</v>
      </c>
      <c r="K26" s="18">
        <v>9.4465648854961835</v>
      </c>
      <c r="L26" s="18">
        <v>8.3793738489871075</v>
      </c>
      <c r="M26" s="18">
        <v>8.3760683760683747</v>
      </c>
      <c r="N26" s="18">
        <v>10.0169779286927</v>
      </c>
      <c r="O26" s="18">
        <v>9.7014925373134329</v>
      </c>
      <c r="P26" s="18">
        <v>11.476725521669342</v>
      </c>
      <c r="Q26" s="18">
        <v>11.500815660685156</v>
      </c>
      <c r="R26" s="18">
        <v>11.503697617091207</v>
      </c>
      <c r="S26" s="19">
        <v>9.6930533117932143</v>
      </c>
      <c r="T26" s="19">
        <v>9.1492776886035312</v>
      </c>
      <c r="U26" s="19">
        <v>7.207890743550835</v>
      </c>
      <c r="V26" s="19">
        <v>8.558888076079004</v>
      </c>
      <c r="W26" s="19">
        <v>10.949963741841914</v>
      </c>
      <c r="X26" s="19">
        <v>11.783439490445859</v>
      </c>
      <c r="Y26" s="20">
        <v>8.7885985748218527</v>
      </c>
      <c r="Z26" s="71">
        <f t="shared" ref="Z26:Z35" si="2">AVERAGE(B26:Y26)</f>
        <v>9.2657356411210756</v>
      </c>
      <c r="AA26" s="71">
        <f t="shared" ref="AA26:AA35" si="3">STDEV(B26:Y26)</f>
        <v>1.8390641677558026</v>
      </c>
    </row>
    <row r="27" spans="1:27" x14ac:dyDescent="0.2">
      <c r="A27" s="21" t="s">
        <v>20</v>
      </c>
      <c r="B27" s="22">
        <v>6.5533980582524274</v>
      </c>
      <c r="C27" s="22">
        <v>6.5895953757225429</v>
      </c>
      <c r="D27" s="22">
        <v>10.691144708423327</v>
      </c>
      <c r="E27" s="22">
        <v>9.667673716012084</v>
      </c>
      <c r="F27" s="22">
        <v>10.495626822157435</v>
      </c>
      <c r="G27" s="22">
        <v>13.8328530259366</v>
      </c>
      <c r="H27" s="22">
        <v>14.042126379137413</v>
      </c>
      <c r="I27" s="22">
        <v>15.009560229445507</v>
      </c>
      <c r="J27" s="22">
        <v>13.470533208606176</v>
      </c>
      <c r="K27" s="22">
        <v>12.5</v>
      </c>
      <c r="L27" s="22">
        <v>11.510128913443831</v>
      </c>
      <c r="M27" s="22">
        <v>13.333333333333334</v>
      </c>
      <c r="N27" s="22">
        <v>12.478777589134125</v>
      </c>
      <c r="O27" s="22">
        <v>13.598673300165837</v>
      </c>
      <c r="P27" s="22">
        <v>13.242375601926163</v>
      </c>
      <c r="Q27" s="22">
        <v>13.784665579119087</v>
      </c>
      <c r="R27" s="22">
        <v>12.161051766639277</v>
      </c>
      <c r="S27" s="23">
        <v>9.6122778675282703</v>
      </c>
      <c r="T27" s="23">
        <v>10.593900481540931</v>
      </c>
      <c r="U27" s="23">
        <v>9.2564491654021239</v>
      </c>
      <c r="V27" s="23">
        <v>7.4615947329919541</v>
      </c>
      <c r="W27" s="23">
        <v>12.037708484408991</v>
      </c>
      <c r="X27" s="23">
        <v>13.057324840764331</v>
      </c>
      <c r="Y27" s="24">
        <v>10.688836104513063</v>
      </c>
      <c r="Z27" s="72">
        <f t="shared" si="2"/>
        <v>11.486233720191871</v>
      </c>
      <c r="AA27" s="72">
        <f t="shared" si="3"/>
        <v>2.3702576123091714</v>
      </c>
    </row>
    <row r="28" spans="1:27" x14ac:dyDescent="0.2">
      <c r="A28" s="21" t="s">
        <v>21</v>
      </c>
      <c r="B28" s="22">
        <v>11.529126213592233</v>
      </c>
      <c r="C28" s="22">
        <v>11.791907514450866</v>
      </c>
      <c r="D28" s="22">
        <v>13.930885529157667</v>
      </c>
      <c r="E28" s="22">
        <v>16.717019133937562</v>
      </c>
      <c r="F28" s="22">
        <v>17.589893100097182</v>
      </c>
      <c r="G28" s="22">
        <v>18.347742555235349</v>
      </c>
      <c r="H28" s="22">
        <v>18.054162487462388</v>
      </c>
      <c r="I28" s="22">
        <v>17.973231357552581</v>
      </c>
      <c r="J28" s="22">
        <v>16.651075771749298</v>
      </c>
      <c r="K28" s="22">
        <v>18.034351145038169</v>
      </c>
      <c r="L28" s="22">
        <v>15.653775322283609</v>
      </c>
      <c r="M28" s="22">
        <v>16.239316239316238</v>
      </c>
      <c r="N28" s="22">
        <v>14.431239388794568</v>
      </c>
      <c r="O28" s="22">
        <v>13.018242122719734</v>
      </c>
      <c r="P28" s="22">
        <v>15.569823434991974</v>
      </c>
      <c r="Q28" s="22">
        <v>15.823817292006526</v>
      </c>
      <c r="R28" s="22">
        <v>11.4215283483977</v>
      </c>
      <c r="S28" s="23">
        <v>12.60096930533118</v>
      </c>
      <c r="T28" s="23">
        <v>11.878009630818621</v>
      </c>
      <c r="U28" s="23">
        <v>11.380880121396055</v>
      </c>
      <c r="V28" s="23">
        <v>9.0709583028529632</v>
      </c>
      <c r="W28" s="23">
        <v>10.152284263959391</v>
      </c>
      <c r="X28" s="23">
        <v>10.828025477707007</v>
      </c>
      <c r="Y28" s="24">
        <v>10.292953285827396</v>
      </c>
      <c r="Z28" s="72">
        <f t="shared" si="2"/>
        <v>14.124217389361513</v>
      </c>
      <c r="AA28" s="72">
        <f t="shared" si="3"/>
        <v>2.9699738932220137</v>
      </c>
    </row>
    <row r="29" spans="1:27" x14ac:dyDescent="0.2">
      <c r="A29" s="21" t="s">
        <v>22</v>
      </c>
      <c r="B29" s="25">
        <v>37.621359223300971</v>
      </c>
      <c r="C29" s="25">
        <v>36.763005780346816</v>
      </c>
      <c r="D29" s="25">
        <v>33.909287257019436</v>
      </c>
      <c r="E29" s="25">
        <v>36.455186304128901</v>
      </c>
      <c r="F29" s="25">
        <v>32.069970845481052</v>
      </c>
      <c r="G29" s="25">
        <v>30.835734870317005</v>
      </c>
      <c r="H29" s="25">
        <v>29.989969909729187</v>
      </c>
      <c r="I29" s="25">
        <v>31.070745697896751</v>
      </c>
      <c r="J29" s="25">
        <v>31.805425631431245</v>
      </c>
      <c r="K29" s="25">
        <v>33.110687022900763</v>
      </c>
      <c r="L29" s="25">
        <v>32.50460405156538</v>
      </c>
      <c r="M29" s="25">
        <v>29.145299145299148</v>
      </c>
      <c r="N29" s="25">
        <v>30.730050933786078</v>
      </c>
      <c r="O29" s="25">
        <v>30.928689883913762</v>
      </c>
      <c r="P29" s="25">
        <v>28.812199036918141</v>
      </c>
      <c r="Q29" s="25">
        <v>28.058727569331161</v>
      </c>
      <c r="R29" s="25">
        <v>29.334428923582578</v>
      </c>
      <c r="S29" s="26">
        <v>27.78675282714055</v>
      </c>
      <c r="T29" s="26">
        <v>26.886035313001607</v>
      </c>
      <c r="U29" s="26">
        <v>27.845220030349015</v>
      </c>
      <c r="V29" s="26">
        <v>28.456474030724216</v>
      </c>
      <c r="W29" s="26">
        <v>26.831036983321248</v>
      </c>
      <c r="X29" s="26">
        <v>27.308917197452232</v>
      </c>
      <c r="Y29" s="27">
        <v>29.532858273950914</v>
      </c>
      <c r="Z29" s="72">
        <f t="shared" si="2"/>
        <v>30.741361114286999</v>
      </c>
      <c r="AA29" s="72">
        <f t="shared" si="3"/>
        <v>3.0913268976778054</v>
      </c>
    </row>
    <row r="30" spans="1:27" x14ac:dyDescent="0.2">
      <c r="A30" s="31" t="s">
        <v>23</v>
      </c>
      <c r="B30" s="32">
        <v>37.985436893203882</v>
      </c>
      <c r="C30" s="32">
        <v>38.843930635838149</v>
      </c>
      <c r="D30" s="32">
        <v>35.529157667386606</v>
      </c>
      <c r="E30" s="32">
        <v>30.211480362537763</v>
      </c>
      <c r="F30" s="32">
        <v>30.612244897959183</v>
      </c>
      <c r="G30" s="32">
        <v>27.377521613832851</v>
      </c>
      <c r="H30" s="32">
        <v>25.67703109327984</v>
      </c>
      <c r="I30" s="32">
        <v>26.864244741873804</v>
      </c>
      <c r="J30" s="32">
        <v>27.595884003741816</v>
      </c>
      <c r="K30" s="32">
        <v>26.908396946564885</v>
      </c>
      <c r="L30" s="32">
        <v>31.952117863720076</v>
      </c>
      <c r="M30" s="32">
        <v>32.905982905982903</v>
      </c>
      <c r="N30" s="32">
        <v>32.34295415959253</v>
      </c>
      <c r="O30" s="32">
        <v>32.752902155887234</v>
      </c>
      <c r="P30" s="32">
        <v>30.898876404494381</v>
      </c>
      <c r="Q30" s="32">
        <v>30.831973898858074</v>
      </c>
      <c r="R30" s="32">
        <v>35.579293344289233</v>
      </c>
      <c r="S30" s="33">
        <v>40.306946688206786</v>
      </c>
      <c r="T30" s="33">
        <v>41.492776886035315</v>
      </c>
      <c r="U30" s="33">
        <v>44.309559939301977</v>
      </c>
      <c r="V30" s="33">
        <v>46.452084857351863</v>
      </c>
      <c r="W30" s="33">
        <v>40.029006526468457</v>
      </c>
      <c r="X30" s="33">
        <v>37.022292993630572</v>
      </c>
      <c r="Y30" s="34">
        <v>40.696753760886779</v>
      </c>
      <c r="Z30" s="73">
        <f t="shared" si="2"/>
        <v>34.382452135038541</v>
      </c>
      <c r="AA30" s="73">
        <f t="shared" si="3"/>
        <v>5.8932025798436305</v>
      </c>
    </row>
    <row r="31" spans="1:27" x14ac:dyDescent="0.2">
      <c r="A31" s="17" t="s">
        <v>126</v>
      </c>
      <c r="B31" s="35">
        <v>-1.509713058</v>
      </c>
      <c r="C31" s="35">
        <v>-0.88023859800000004</v>
      </c>
      <c r="D31" s="35">
        <v>-2.086817661</v>
      </c>
      <c r="E31" s="35">
        <v>-2.853102706</v>
      </c>
      <c r="F31" s="35">
        <v>-4.4039560020000001</v>
      </c>
      <c r="G31" s="35">
        <v>-4.8070357079999999</v>
      </c>
      <c r="H31" s="35">
        <v>-6.449435405</v>
      </c>
      <c r="I31" s="35">
        <v>-4.5573716859999998</v>
      </c>
      <c r="J31" s="35">
        <v>-5.3508904020000001</v>
      </c>
      <c r="K31" s="35">
        <v>-4.3238821200000004</v>
      </c>
      <c r="L31" s="35">
        <v>-3.4776589310000001</v>
      </c>
      <c r="M31" s="35">
        <v>-3.7969077389999999</v>
      </c>
      <c r="N31" s="35">
        <v>-5.0346235569999997</v>
      </c>
      <c r="O31" s="35">
        <v>-4.8992044029999997</v>
      </c>
      <c r="P31" s="36">
        <v>-5.9342076969999997</v>
      </c>
      <c r="Q31" s="35">
        <v>-6.0842869100000003</v>
      </c>
      <c r="R31" s="36">
        <v>-6.4948935319999999</v>
      </c>
      <c r="S31" s="36">
        <v>-4.8560252999999998</v>
      </c>
      <c r="T31" s="36">
        <v>-4.1841841840000003</v>
      </c>
      <c r="U31" s="36">
        <v>-2.1230007620000002</v>
      </c>
      <c r="V31" s="36">
        <v>-3.1104280609999999</v>
      </c>
      <c r="W31" s="36">
        <v>-5.9643453649999998</v>
      </c>
      <c r="X31" s="36">
        <v>-7.2871345840000004</v>
      </c>
      <c r="Y31" s="40">
        <v>-4.1416080510000004</v>
      </c>
      <c r="Z31" s="53">
        <f t="shared" si="2"/>
        <v>-4.3587896842499996</v>
      </c>
      <c r="AA31" s="53">
        <f t="shared" si="3"/>
        <v>1.6569141175728817</v>
      </c>
    </row>
    <row r="32" spans="1:27" x14ac:dyDescent="0.2">
      <c r="A32" s="37" t="s">
        <v>24</v>
      </c>
      <c r="B32" s="25">
        <v>1.0496512776</v>
      </c>
      <c r="C32" s="25">
        <v>1.1051198383</v>
      </c>
      <c r="D32" s="25">
        <v>0.60448207570000001</v>
      </c>
      <c r="E32" s="25">
        <v>0.44255641890000003</v>
      </c>
      <c r="F32" s="25">
        <v>0.2478023107</v>
      </c>
      <c r="G32" s="25">
        <v>5.73347253E-2</v>
      </c>
      <c r="H32" s="25">
        <v>-0.16870727999999999</v>
      </c>
      <c r="I32" s="25">
        <v>2.8906229299999999E-2</v>
      </c>
      <c r="J32" s="25">
        <v>1.95739251E-2</v>
      </c>
      <c r="K32" s="25">
        <v>0.11271094869999999</v>
      </c>
      <c r="L32" s="25">
        <v>0.21427898049999999</v>
      </c>
      <c r="M32" s="25">
        <v>0.11800015129999999</v>
      </c>
      <c r="N32" s="25">
        <v>0.15203003919999999</v>
      </c>
      <c r="O32" s="25">
        <v>7.8768783300000006E-2</v>
      </c>
      <c r="P32" s="26">
        <v>3.3504187999999998E-3</v>
      </c>
      <c r="Q32" s="25">
        <v>-3.3802816999999999E-2</v>
      </c>
      <c r="R32" s="26">
        <v>4.2955326500000002E-2</v>
      </c>
      <c r="S32" s="26">
        <v>0.2984288598</v>
      </c>
      <c r="T32" s="26">
        <v>0.39282664389999999</v>
      </c>
      <c r="U32" s="26">
        <v>0.74993943630000004</v>
      </c>
      <c r="V32" s="26">
        <v>0.96974550159999995</v>
      </c>
      <c r="W32" s="26">
        <v>0.14907991879999999</v>
      </c>
      <c r="X32" s="26">
        <v>4.285423E-3</v>
      </c>
      <c r="Y32" s="27">
        <v>0.49082919530000002</v>
      </c>
      <c r="Z32" s="72">
        <f t="shared" si="2"/>
        <v>0.29708943045416669</v>
      </c>
      <c r="AA32" s="72">
        <f t="shared" si="3"/>
        <v>0.35962540336911203</v>
      </c>
    </row>
    <row r="33" spans="1:28" x14ac:dyDescent="0.2">
      <c r="A33" s="37" t="s">
        <v>25</v>
      </c>
      <c r="B33" s="25">
        <v>3.4404413388999999</v>
      </c>
      <c r="C33" s="25">
        <v>3.6358312483000002</v>
      </c>
      <c r="D33" s="25">
        <v>3.0718887519</v>
      </c>
      <c r="E33" s="25">
        <v>2.4255148696000002</v>
      </c>
      <c r="F33" s="25">
        <v>2.1484301447999998</v>
      </c>
      <c r="G33" s="25">
        <v>1.7602167691999999</v>
      </c>
      <c r="H33" s="25">
        <v>1.4900186114</v>
      </c>
      <c r="I33" s="25">
        <v>1.7184060555</v>
      </c>
      <c r="J33" s="25">
        <v>1.7681626384</v>
      </c>
      <c r="K33" s="25">
        <v>1.7908914808</v>
      </c>
      <c r="L33" s="25">
        <v>2.4349708626000002</v>
      </c>
      <c r="M33" s="25">
        <v>2.2964090132999999</v>
      </c>
      <c r="N33" s="25">
        <v>2.3009848084</v>
      </c>
      <c r="O33" s="25">
        <v>2.4442970266000001</v>
      </c>
      <c r="P33" s="26">
        <v>1.9252688388000001</v>
      </c>
      <c r="Q33" s="25">
        <v>1.9273758781000001</v>
      </c>
      <c r="R33" s="26">
        <v>2.6398000625</v>
      </c>
      <c r="S33" s="26">
        <v>3.4591848031999999</v>
      </c>
      <c r="T33" s="26">
        <v>3.2948818836</v>
      </c>
      <c r="U33" s="26">
        <v>4.0224841592000002</v>
      </c>
      <c r="V33" s="26">
        <v>4.3889939068999997</v>
      </c>
      <c r="W33" s="26">
        <v>3.2642596962999999</v>
      </c>
      <c r="X33" s="26">
        <v>2.810394171</v>
      </c>
      <c r="Y33" s="27">
        <v>3.5305274902999999</v>
      </c>
      <c r="Z33" s="72">
        <f t="shared" si="2"/>
        <v>2.6662347712333334</v>
      </c>
      <c r="AA33" s="72">
        <f t="shared" si="3"/>
        <v>0.81108846788584221</v>
      </c>
    </row>
    <row r="34" spans="1:28" x14ac:dyDescent="0.2">
      <c r="A34" s="37" t="s">
        <v>26</v>
      </c>
      <c r="B34" s="25">
        <v>7.5376040654000001</v>
      </c>
      <c r="C34" s="25">
        <v>7.1767751537000004</v>
      </c>
      <c r="D34" s="25">
        <v>6.9832296796</v>
      </c>
      <c r="E34" s="25">
        <v>6.0421059353000004</v>
      </c>
      <c r="F34" s="25">
        <v>6.0950425169000004</v>
      </c>
      <c r="G34" s="25">
        <v>5.4431615561999998</v>
      </c>
      <c r="H34" s="25">
        <v>5.1400836087000004</v>
      </c>
      <c r="I34" s="25">
        <v>5.3715827744000002</v>
      </c>
      <c r="J34" s="25">
        <v>5.5542479744</v>
      </c>
      <c r="K34" s="25">
        <v>5.3971822079000003</v>
      </c>
      <c r="L34" s="25">
        <v>6.5148810368000003</v>
      </c>
      <c r="M34" s="25">
        <v>6.4711988645999998</v>
      </c>
      <c r="N34" s="25">
        <v>6.6803775071000002</v>
      </c>
      <c r="O34" s="25">
        <v>6.9056215287000002</v>
      </c>
      <c r="P34" s="26">
        <v>6.6204036052999999</v>
      </c>
      <c r="Q34" s="25">
        <v>6.4314206811999997</v>
      </c>
      <c r="R34" s="26">
        <v>7.3913767271999999</v>
      </c>
      <c r="S34" s="26">
        <v>8.7653009012999998</v>
      </c>
      <c r="T34" s="26">
        <v>9.0025043094000008</v>
      </c>
      <c r="U34" s="26">
        <v>9.6221420702000007</v>
      </c>
      <c r="V34" s="26">
        <v>9.7621185815999993</v>
      </c>
      <c r="W34" s="26">
        <v>8.5215098565999998</v>
      </c>
      <c r="X34" s="26">
        <v>8.2828480636999995</v>
      </c>
      <c r="Y34" s="27">
        <v>8.3486183759999992</v>
      </c>
      <c r="Z34" s="72">
        <f t="shared" si="2"/>
        <v>7.0858890659249987</v>
      </c>
      <c r="AA34" s="72">
        <f t="shared" si="3"/>
        <v>1.3788984769245936</v>
      </c>
    </row>
    <row r="35" spans="1:28" x14ac:dyDescent="0.2">
      <c r="A35" s="31" t="s">
        <v>127</v>
      </c>
      <c r="B35" s="38">
        <v>12.348061753</v>
      </c>
      <c r="C35" s="38">
        <v>12.047372304</v>
      </c>
      <c r="D35" s="38">
        <v>11.612458675999999</v>
      </c>
      <c r="E35" s="38">
        <v>10.615190968</v>
      </c>
      <c r="F35" s="38">
        <v>10.944925156</v>
      </c>
      <c r="G35" s="38">
        <v>10.076326921</v>
      </c>
      <c r="H35" s="38">
        <v>9.3680322170999997</v>
      </c>
      <c r="I35" s="38">
        <v>9.4751058925000002</v>
      </c>
      <c r="J35" s="38">
        <v>10.731150168999999</v>
      </c>
      <c r="K35" s="38">
        <v>10.426573396</v>
      </c>
      <c r="L35" s="38">
        <v>12.249107257</v>
      </c>
      <c r="M35" s="38">
        <v>12.616015974</v>
      </c>
      <c r="N35" s="38">
        <v>12.617443371</v>
      </c>
      <c r="O35" s="38">
        <v>12.258701243999999</v>
      </c>
      <c r="P35" s="39">
        <v>12.933974406999999</v>
      </c>
      <c r="Q35" s="38">
        <v>11.938512518</v>
      </c>
      <c r="R35" s="39">
        <v>14.834217083</v>
      </c>
      <c r="S35" s="39">
        <v>15.550113696</v>
      </c>
      <c r="T35" s="39">
        <v>16.518471775999998</v>
      </c>
      <c r="U35" s="39">
        <v>16.727064658</v>
      </c>
      <c r="V35" s="39">
        <v>17.206993543999999</v>
      </c>
      <c r="W35" s="39">
        <v>15.818550813</v>
      </c>
      <c r="X35" s="39">
        <v>14.489319309000001</v>
      </c>
      <c r="Y35" s="41">
        <v>14.688016824</v>
      </c>
      <c r="Z35" s="74">
        <f t="shared" si="2"/>
        <v>12.837154163608334</v>
      </c>
      <c r="AA35" s="74">
        <f t="shared" si="3"/>
        <v>2.3577161211973459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-12.650176299999998</v>
      </c>
      <c r="C40" s="25">
        <v>-11.7916834</v>
      </c>
      <c r="D40" s="25">
        <v>-14.703112700000002</v>
      </c>
      <c r="E40" s="25">
        <v>-14.9035858</v>
      </c>
      <c r="F40" s="25">
        <v>-19.043843499999998</v>
      </c>
      <c r="G40" s="25">
        <v>-17.623180999999999</v>
      </c>
      <c r="H40" s="25">
        <v>-19.920552000000001</v>
      </c>
      <c r="I40" s="25">
        <v>-17.978815600000001</v>
      </c>
      <c r="J40" s="25">
        <v>-17.201684400000001</v>
      </c>
      <c r="K40" s="25">
        <v>-18.9003701</v>
      </c>
      <c r="L40" s="25">
        <v>-17.356334799999999</v>
      </c>
      <c r="M40" s="25">
        <v>-16.068967499999999</v>
      </c>
      <c r="N40" s="25">
        <v>-18.190475800000002</v>
      </c>
      <c r="O40" s="25">
        <v>-19.675351599999999</v>
      </c>
      <c r="P40" s="25">
        <v>-20.5462025</v>
      </c>
      <c r="Q40" s="25">
        <v>-22.676974399999999</v>
      </c>
      <c r="R40" s="25">
        <v>-20.863233699999999</v>
      </c>
      <c r="S40" s="25">
        <v>-19.076672800000001</v>
      </c>
      <c r="T40" s="18">
        <v>-15.518815799999999</v>
      </c>
      <c r="U40" s="18">
        <v>-17.5516583</v>
      </c>
      <c r="V40" s="18">
        <v>-19.650550500000001</v>
      </c>
      <c r="W40" s="18">
        <v>-24.7372324</v>
      </c>
      <c r="X40" s="20">
        <v>-22.703145599999999</v>
      </c>
      <c r="Z40" s="75">
        <f>AVERAGE(A40:X40)</f>
        <v>-18.23185306521739</v>
      </c>
      <c r="AA40" s="71">
        <f>STDEV(A40:X40)</f>
        <v>3.1191894383870227</v>
      </c>
      <c r="AB40" s="47"/>
    </row>
    <row r="41" spans="1:28" x14ac:dyDescent="0.2">
      <c r="A41" s="48" t="s">
        <v>118</v>
      </c>
      <c r="B41" s="28">
        <v>-2.6800079999999999</v>
      </c>
      <c r="C41" s="28">
        <v>-4.0056748000000004</v>
      </c>
      <c r="D41" s="28">
        <v>-6.0890995999999999</v>
      </c>
      <c r="E41" s="28">
        <v>-7.0161933999999997</v>
      </c>
      <c r="F41" s="28">
        <v>-8.2934242000000005</v>
      </c>
      <c r="G41" s="28">
        <v>-10.270826099999999</v>
      </c>
      <c r="H41" s="28">
        <v>-10.6016224</v>
      </c>
      <c r="I41" s="28">
        <v>-7.0707205999999996</v>
      </c>
      <c r="J41" s="28">
        <v>-8.8708386000000008</v>
      </c>
      <c r="K41" s="28">
        <v>-6.8943981000000001</v>
      </c>
      <c r="L41" s="28">
        <v>-7.2401964000000003</v>
      </c>
      <c r="M41" s="28">
        <v>-8.3944987999999992</v>
      </c>
      <c r="N41" s="28">
        <v>-9.3488825999999996</v>
      </c>
      <c r="O41" s="28">
        <v>-9.8688517000000004</v>
      </c>
      <c r="P41" s="28">
        <v>-9.6760411000000008</v>
      </c>
      <c r="Q41" s="28">
        <v>-11.993332800000001</v>
      </c>
      <c r="R41" s="28">
        <v>-9.7401495000000011</v>
      </c>
      <c r="S41" s="28">
        <v>-7.9849668999999999</v>
      </c>
      <c r="T41" s="25">
        <v>-6.0091026999999997</v>
      </c>
      <c r="U41" s="25">
        <v>-5.1506273</v>
      </c>
      <c r="V41" s="25">
        <v>-9.2253872000000001</v>
      </c>
      <c r="W41" s="25">
        <v>-10.888854</v>
      </c>
      <c r="X41" s="27">
        <v>-10.0872537</v>
      </c>
      <c r="Z41" s="76">
        <f>AVERAGE(A41:X41)</f>
        <v>-8.1478674130434783</v>
      </c>
      <c r="AA41" s="77">
        <f>STDEV(A41:X41)</f>
        <v>2.3095100140258236</v>
      </c>
    </row>
    <row r="42" spans="1:28" x14ac:dyDescent="0.2">
      <c r="A42" s="49" t="s">
        <v>119</v>
      </c>
      <c r="B42" s="32">
        <v>1.4312993600000001</v>
      </c>
      <c r="C42" s="32">
        <v>0.79647443999999989</v>
      </c>
      <c r="D42" s="32">
        <v>0.13183444999999999</v>
      </c>
      <c r="E42" s="32">
        <v>4.488698E-2</v>
      </c>
      <c r="F42" s="32">
        <v>-1.4372608</v>
      </c>
      <c r="G42" s="32">
        <v>-1.7656128</v>
      </c>
      <c r="H42" s="32">
        <v>-1.4506015000000001</v>
      </c>
      <c r="I42" s="32">
        <v>-1.4907665000000001</v>
      </c>
      <c r="J42" s="32">
        <v>-1.1798915999999999</v>
      </c>
      <c r="K42" s="32">
        <v>-0.89068770000000008</v>
      </c>
      <c r="L42" s="32">
        <v>-0.39058039999999999</v>
      </c>
      <c r="M42" s="32">
        <v>-1.5216319</v>
      </c>
      <c r="N42" s="32">
        <v>-1.0621151</v>
      </c>
      <c r="O42" s="32">
        <v>-1.7761863</v>
      </c>
      <c r="P42" s="32">
        <v>-2.3006789999999997</v>
      </c>
      <c r="Q42" s="32">
        <v>-1.8420824999999998</v>
      </c>
      <c r="R42" s="32">
        <v>-0.95402300000000007</v>
      </c>
      <c r="S42" s="32">
        <v>-0.30317730000000004</v>
      </c>
      <c r="T42" s="32">
        <v>0.20104325000000001</v>
      </c>
      <c r="U42" s="32">
        <v>0.68302618999999998</v>
      </c>
      <c r="V42" s="32">
        <v>-0.15660689999999999</v>
      </c>
      <c r="W42" s="32">
        <v>-2.7935880000000002</v>
      </c>
      <c r="X42" s="34">
        <v>-0.92887850000000005</v>
      </c>
      <c r="Z42" s="78">
        <f>AVERAGE(A42:X42)</f>
        <v>-0.82416544043478257</v>
      </c>
      <c r="AA42" s="73">
        <f>STDEV(A42:X42)</f>
        <v>1.053405724401353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-20.347285437500002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-8.8849592625000007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f>AVERAGE(Q42:X42)</f>
        <v>-0.76178584499999991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21.417197452229299</v>
      </c>
      <c r="C50" s="20">
        <v>20.110847189231986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9.7929936305732497</v>
      </c>
      <c r="C51" s="63">
        <v>8.9469517022961202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4.9363057324840769</v>
      </c>
      <c r="C52" s="34">
        <v>4.1963578780680919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x14ac:dyDescent="0.25">
      <c r="A54" s="64" t="s">
        <v>59</v>
      </c>
      <c r="B54" s="51" t="s">
        <v>60</v>
      </c>
      <c r="C54" s="51"/>
      <c r="D54" s="52"/>
      <c r="E54" s="53">
        <f>MIN(B40:X40)</f>
        <v>-24.7372324</v>
      </c>
      <c r="F54" s="3"/>
      <c r="G54" s="121" t="s">
        <v>72</v>
      </c>
      <c r="H54" s="122"/>
      <c r="I54" s="123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-24.7372324</v>
      </c>
    </row>
    <row r="55" spans="1:27" ht="12" x14ac:dyDescent="0.25">
      <c r="A55" s="3"/>
      <c r="B55" s="55" t="s">
        <v>64</v>
      </c>
      <c r="C55" s="55"/>
      <c r="D55" s="56"/>
      <c r="E55" s="79">
        <f>MIN(B41:X41)</f>
        <v>-11.993332800000001</v>
      </c>
      <c r="F55" s="3"/>
      <c r="G55" s="124" t="s">
        <v>73</v>
      </c>
      <c r="H55" s="125"/>
      <c r="I55" s="126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-10.888854</v>
      </c>
    </row>
    <row r="56" spans="1:27" ht="12" x14ac:dyDescent="0.25">
      <c r="A56" s="3"/>
      <c r="B56" s="57" t="s">
        <v>66</v>
      </c>
      <c r="C56" s="57"/>
      <c r="D56" s="58"/>
      <c r="E56" s="80">
        <f>MIN(B42:X42)</f>
        <v>-2.7935880000000002</v>
      </c>
      <c r="F56" s="64"/>
      <c r="G56" s="108" t="s">
        <v>72</v>
      </c>
      <c r="H56" s="109"/>
      <c r="I56" s="110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-2.7935880000000002</v>
      </c>
    </row>
    <row r="57" spans="1:27" ht="12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30.94660194174757</v>
      </c>
      <c r="C60" s="18">
        <v>32.716763005780351</v>
      </c>
      <c r="D60" s="18">
        <v>34.557235421166304</v>
      </c>
      <c r="E60" s="18">
        <v>36.153071500503522</v>
      </c>
      <c r="F60" s="18">
        <v>36.054421768707485</v>
      </c>
      <c r="G60" s="18">
        <v>33.909702209414029</v>
      </c>
      <c r="H60" s="18">
        <v>36.108324974924777</v>
      </c>
      <c r="I60" s="18">
        <v>37.762906309751429</v>
      </c>
      <c r="J60" s="18">
        <v>36.85687558465856</v>
      </c>
      <c r="K60" s="18">
        <v>36.25954198473282</v>
      </c>
      <c r="L60" s="18">
        <v>37.661141804788215</v>
      </c>
      <c r="M60" s="18">
        <v>38.034188034188034</v>
      </c>
      <c r="N60" s="18">
        <v>37.945670628183358</v>
      </c>
      <c r="O60" s="18">
        <v>39.63515754560531</v>
      </c>
      <c r="P60" s="19">
        <v>38.523274478330663</v>
      </c>
      <c r="Q60" s="18">
        <v>36.623164763458398</v>
      </c>
      <c r="R60" s="19">
        <v>34.018077239112571</v>
      </c>
      <c r="S60" s="19">
        <v>32.794830371567045</v>
      </c>
      <c r="T60" s="19">
        <v>30.417335473515251</v>
      </c>
      <c r="U60" s="19">
        <v>29.514415781487102</v>
      </c>
      <c r="V60" s="19">
        <v>28.163862472567669</v>
      </c>
      <c r="W60" s="19">
        <v>27.991298042059466</v>
      </c>
      <c r="X60" s="19">
        <v>27.627388535031848</v>
      </c>
      <c r="Y60" s="20">
        <v>25.811559778305622</v>
      </c>
      <c r="Z60" s="71">
        <f>AVERAGE(B60:Y60)</f>
        <v>34.003617068732808</v>
      </c>
      <c r="AA60" s="71">
        <f>STDEV(B60:Y60)</f>
        <v>4.0032259651578634</v>
      </c>
    </row>
    <row r="61" spans="1:27" x14ac:dyDescent="0.2">
      <c r="A61" s="60" t="s">
        <v>68</v>
      </c>
      <c r="B61" s="61">
        <v>9.8300970873786397</v>
      </c>
      <c r="C61" s="61">
        <v>11.098265895953757</v>
      </c>
      <c r="D61" s="61">
        <v>11.987041036717063</v>
      </c>
      <c r="E61" s="61">
        <v>11.883182275931521</v>
      </c>
      <c r="F61" s="61">
        <v>13.799805636540331</v>
      </c>
      <c r="G61" s="61">
        <v>14.217098943323728</v>
      </c>
      <c r="H61" s="61">
        <v>15.446339017051153</v>
      </c>
      <c r="I61" s="61">
        <v>14.913957934990441</v>
      </c>
      <c r="J61" s="61">
        <v>14.686623012160899</v>
      </c>
      <c r="K61" s="61">
        <v>14.790076335877863</v>
      </c>
      <c r="L61" s="61">
        <v>14.27255985267035</v>
      </c>
      <c r="M61" s="61">
        <v>14.017094017094017</v>
      </c>
      <c r="N61" s="61">
        <v>13.837011884550085</v>
      </c>
      <c r="O61" s="61">
        <v>16.58374792703151</v>
      </c>
      <c r="P61" s="62">
        <v>16.452648475120384</v>
      </c>
      <c r="Q61" s="61">
        <v>15.986949429037519</v>
      </c>
      <c r="R61" s="62">
        <v>14.872637633525063</v>
      </c>
      <c r="S61" s="62">
        <v>13.893376413570275</v>
      </c>
      <c r="T61" s="62">
        <v>10.754414125200643</v>
      </c>
      <c r="U61" s="62">
        <v>11.229135053110774</v>
      </c>
      <c r="V61" s="62">
        <v>11.41185076810534</v>
      </c>
      <c r="W61" s="62">
        <v>12.762871646120377</v>
      </c>
      <c r="X61" s="62">
        <v>12.101910828025478</v>
      </c>
      <c r="Y61" s="63">
        <v>10.688836104513063</v>
      </c>
      <c r="Z61" s="77">
        <f>AVERAGE(B61:Y61)</f>
        <v>13.396563805566684</v>
      </c>
      <c r="AA61" s="77">
        <f>STDEV(B61:Y61)</f>
        <v>1.9586176670557645</v>
      </c>
    </row>
    <row r="62" spans="1:27" x14ac:dyDescent="0.2">
      <c r="A62" s="31" t="s">
        <v>69</v>
      </c>
      <c r="B62" s="32">
        <v>3.762135922330097</v>
      </c>
      <c r="C62" s="32">
        <v>3.2369942196531789</v>
      </c>
      <c r="D62" s="32">
        <v>4.4276457883369327</v>
      </c>
      <c r="E62" s="32">
        <v>4.0281973816717018</v>
      </c>
      <c r="F62" s="32">
        <v>5.6365403304178816</v>
      </c>
      <c r="G62" s="32">
        <v>4.9951969260326603</v>
      </c>
      <c r="H62" s="32">
        <v>6.4192577733199601</v>
      </c>
      <c r="I62" s="32">
        <v>6.0229445506692159</v>
      </c>
      <c r="J62" s="32">
        <v>6.4546304957904592</v>
      </c>
      <c r="K62" s="32">
        <v>6.0114503816793894</v>
      </c>
      <c r="L62" s="32">
        <v>5.5248618784530388</v>
      </c>
      <c r="M62" s="32">
        <v>5.5555555555555554</v>
      </c>
      <c r="N62" s="32">
        <v>6.0271646859083194</v>
      </c>
      <c r="O62" s="32">
        <v>6.7993366500829184</v>
      </c>
      <c r="P62" s="33">
        <v>6.5008025682182984</v>
      </c>
      <c r="Q62" s="32">
        <v>7.0962479608482871</v>
      </c>
      <c r="R62" s="33">
        <v>6.7378800328677073</v>
      </c>
      <c r="S62" s="33">
        <v>5.6542810985460417</v>
      </c>
      <c r="T62" s="33">
        <v>4.173354735152488</v>
      </c>
      <c r="U62" s="33">
        <v>4.1729893778452203</v>
      </c>
      <c r="V62" s="33">
        <v>4.5354791514264816</v>
      </c>
      <c r="W62" s="33">
        <v>4.9311094996374187</v>
      </c>
      <c r="X62" s="33">
        <v>5.7324840764331215</v>
      </c>
      <c r="Y62" s="34">
        <v>5.1464766429136981</v>
      </c>
      <c r="Z62" s="73">
        <f>AVERAGE(B62:Y62)</f>
        <v>5.3992924034912546</v>
      </c>
      <c r="AA62" s="73">
        <f>STDEV(B62:Y62)</f>
        <v>1.0592970605966361</v>
      </c>
    </row>
  </sheetData>
  <mergeCells count="7">
    <mergeCell ref="G56:I56"/>
    <mergeCell ref="B3:D3"/>
    <mergeCell ref="H3:J3"/>
    <mergeCell ref="H4:J4"/>
    <mergeCell ref="Q5:R5"/>
    <mergeCell ref="G54:I54"/>
    <mergeCell ref="G55:I55"/>
  </mergeCells>
  <pageMargins left="0.19685039370078741" right="0.19685039370078741" top="0.59055118110236227" bottom="0.51181102362204722" header="0.31496062992125984" footer="0.19685039370078741"/>
  <pageSetup paperSize="9" scale="72" orientation="landscape" r:id="rId1"/>
  <headerFooter>
    <oddHeader>&amp;LECCBSO - Study group</oddHeader>
    <oddFooter>&amp;L&amp;F&amp;R&amp;A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90</v>
      </c>
      <c r="C3" s="87"/>
      <c r="D3" s="88"/>
      <c r="E3" s="3"/>
      <c r="F3" s="5" t="s">
        <v>1</v>
      </c>
      <c r="G3" s="5"/>
      <c r="H3" s="101" t="s">
        <v>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>
        <v>3898</v>
      </c>
      <c r="E8" s="70">
        <v>4312</v>
      </c>
      <c r="F8" s="70">
        <v>4448</v>
      </c>
      <c r="G8" s="70">
        <v>5334</v>
      </c>
      <c r="H8" s="70">
        <v>5068</v>
      </c>
      <c r="I8" s="70">
        <v>5189</v>
      </c>
      <c r="J8" s="70">
        <v>5363</v>
      </c>
      <c r="K8" s="70">
        <v>5245</v>
      </c>
      <c r="L8" s="70">
        <v>5275</v>
      </c>
      <c r="M8" s="70">
        <v>5422</v>
      </c>
      <c r="N8" s="70">
        <v>5363</v>
      </c>
      <c r="O8" s="70">
        <v>5588</v>
      </c>
      <c r="P8" s="70">
        <v>5654</v>
      </c>
      <c r="Q8" s="70">
        <v>5443</v>
      </c>
      <c r="R8" s="70">
        <v>5303</v>
      </c>
      <c r="S8" s="70">
        <v>5305</v>
      </c>
      <c r="T8" s="68">
        <v>5232</v>
      </c>
      <c r="U8" s="68">
        <v>5358</v>
      </c>
      <c r="V8" s="68">
        <v>5512</v>
      </c>
      <c r="W8" s="68">
        <v>5407</v>
      </c>
      <c r="X8" s="68">
        <v>4816</v>
      </c>
      <c r="Y8" s="67">
        <v>4775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>
        <v>3.0271934325295025</v>
      </c>
      <c r="E12" s="18">
        <v>3.5946196660482377</v>
      </c>
      <c r="F12" s="18">
        <v>4.4964028776978413</v>
      </c>
      <c r="G12" s="18">
        <v>5.9805024371953506</v>
      </c>
      <c r="H12" s="18">
        <v>6.4917127071823204</v>
      </c>
      <c r="I12" s="18">
        <v>5.685103102717286</v>
      </c>
      <c r="J12" s="18">
        <v>5.5565914600037294</v>
      </c>
      <c r="K12" s="18">
        <v>5.376549094375596</v>
      </c>
      <c r="L12" s="18">
        <v>4.8720379146919433</v>
      </c>
      <c r="M12" s="18">
        <v>4.7952784950202876</v>
      </c>
      <c r="N12" s="18">
        <v>5.2582509789297038</v>
      </c>
      <c r="O12" s="18">
        <v>5.3149606299212602</v>
      </c>
      <c r="P12" s="18">
        <v>5.836575875486381</v>
      </c>
      <c r="Q12" s="18">
        <v>5.8056218996876723</v>
      </c>
      <c r="R12" s="18">
        <v>5.8834621912125211</v>
      </c>
      <c r="S12" s="19">
        <v>6.3901979264844488</v>
      </c>
      <c r="T12" s="19">
        <v>6.1162079510703364</v>
      </c>
      <c r="U12" s="19">
        <v>6.140350877192982</v>
      </c>
      <c r="V12" s="19">
        <v>5.1523947750362842</v>
      </c>
      <c r="W12" s="19">
        <v>5.0120214536711671</v>
      </c>
      <c r="X12" s="19">
        <v>6.1461794019933551</v>
      </c>
      <c r="Y12" s="20">
        <v>6.4502617801047117</v>
      </c>
      <c r="Z12" s="71">
        <f>AVERAGE(D12:Y12)</f>
        <v>5.4264762240114957</v>
      </c>
      <c r="AA12" s="71">
        <f>STDEV(D12:Y12)</f>
        <v>0.88639730138359962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>
        <v>3.5915854284248332</v>
      </c>
      <c r="E13" s="22">
        <v>3.2931354359925789</v>
      </c>
      <c r="F13" s="22">
        <v>3.3947841726618702</v>
      </c>
      <c r="G13" s="22">
        <v>3.787026621672291</v>
      </c>
      <c r="H13" s="22">
        <v>3.2951854775059193</v>
      </c>
      <c r="I13" s="22">
        <v>3.8350356523414919</v>
      </c>
      <c r="J13" s="22">
        <v>3.5241469326869295</v>
      </c>
      <c r="K13" s="22">
        <v>3.2602478551000948</v>
      </c>
      <c r="L13" s="22">
        <v>3.1848341232227488</v>
      </c>
      <c r="M13" s="22">
        <v>3.2460346735521952</v>
      </c>
      <c r="N13" s="22">
        <v>3.0206973708745104</v>
      </c>
      <c r="O13" s="22">
        <v>2.7201145311381532</v>
      </c>
      <c r="P13" s="22">
        <v>3.2189600282985493</v>
      </c>
      <c r="Q13" s="22">
        <v>2.9211831710453793</v>
      </c>
      <c r="R13" s="22">
        <v>2.9228738449934002</v>
      </c>
      <c r="S13" s="23">
        <v>2.8086710650329878</v>
      </c>
      <c r="T13" s="23">
        <v>2.7331804281345566</v>
      </c>
      <c r="U13" s="23">
        <v>2.9488615154908548</v>
      </c>
      <c r="V13" s="23">
        <v>2.6669085631349785</v>
      </c>
      <c r="W13" s="23">
        <v>3.1625670427223964</v>
      </c>
      <c r="X13" s="23">
        <v>2.5747508305647839</v>
      </c>
      <c r="Y13" s="24">
        <v>2.2408376963350785</v>
      </c>
      <c r="Z13" s="72">
        <f t="shared" ref="Z13:Z22" si="0">AVERAGE(D13:Y13)</f>
        <v>3.1068919300421172</v>
      </c>
      <c r="AA13" s="72">
        <f t="shared" ref="AA13:AA22" si="1">STDEV(D13:Y13)</f>
        <v>0.39792302703614435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>
        <v>7.2088250384812733</v>
      </c>
      <c r="E14" s="22">
        <v>7.0500927643784781</v>
      </c>
      <c r="F14" s="22">
        <v>6.5647482014388485</v>
      </c>
      <c r="G14" s="22">
        <v>5.9992500937382829</v>
      </c>
      <c r="H14" s="22">
        <v>5.7616416732438829</v>
      </c>
      <c r="I14" s="22">
        <v>4.8756985931778765</v>
      </c>
      <c r="J14" s="22">
        <v>5.5938840201379829</v>
      </c>
      <c r="K14" s="22">
        <v>5.0905624404194469</v>
      </c>
      <c r="L14" s="22">
        <v>5.0236966824644549</v>
      </c>
      <c r="M14" s="22">
        <v>4.5186278126152706</v>
      </c>
      <c r="N14" s="22">
        <v>4.6242774566473983</v>
      </c>
      <c r="O14" s="22">
        <v>5.4044380816034359</v>
      </c>
      <c r="P14" s="22">
        <v>5.0053059780686242</v>
      </c>
      <c r="Q14" s="22">
        <v>4.2072386551534082</v>
      </c>
      <c r="R14" s="22">
        <v>4.4691683952479728</v>
      </c>
      <c r="S14" s="23">
        <v>3.8265786993402453</v>
      </c>
      <c r="T14" s="23">
        <v>4.1666666666666661</v>
      </c>
      <c r="U14" s="23">
        <v>4.516610675625234</v>
      </c>
      <c r="V14" s="23">
        <v>4.6806966618287369</v>
      </c>
      <c r="W14" s="23">
        <v>3.8468651747734417</v>
      </c>
      <c r="X14" s="23">
        <v>4.1112956810631225</v>
      </c>
      <c r="Y14" s="24">
        <v>3.4764397905759163</v>
      </c>
      <c r="Z14" s="72">
        <f t="shared" si="0"/>
        <v>5.0010276925768178</v>
      </c>
      <c r="AA14" s="72">
        <f t="shared" si="1"/>
        <v>1.0184064013601635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>
        <v>35.838891739353514</v>
      </c>
      <c r="E15" s="25">
        <v>33.882189239332092</v>
      </c>
      <c r="F15" s="25">
        <v>30.508093525179859</v>
      </c>
      <c r="G15" s="25">
        <v>28.83389576302962</v>
      </c>
      <c r="H15" s="25">
        <v>25.591949486977111</v>
      </c>
      <c r="I15" s="25">
        <v>25.746772017729814</v>
      </c>
      <c r="J15" s="25">
        <v>26.030206973708747</v>
      </c>
      <c r="K15" s="25">
        <v>24.518589132507149</v>
      </c>
      <c r="L15" s="25">
        <v>25.630331753554504</v>
      </c>
      <c r="M15" s="25">
        <v>25.212098856510512</v>
      </c>
      <c r="N15" s="25">
        <v>25.28435577102368</v>
      </c>
      <c r="O15" s="25">
        <v>26.431639226914815</v>
      </c>
      <c r="P15" s="25">
        <v>24.690484612663603</v>
      </c>
      <c r="Q15" s="25">
        <v>23.700165349990815</v>
      </c>
      <c r="R15" s="25">
        <v>22.553271732981329</v>
      </c>
      <c r="S15" s="26">
        <v>22.35626767200754</v>
      </c>
      <c r="T15" s="26">
        <v>21.521406727828747</v>
      </c>
      <c r="U15" s="26">
        <v>20.623366927958191</v>
      </c>
      <c r="V15" s="26">
        <v>21.534833091436862</v>
      </c>
      <c r="W15" s="26">
        <v>21.342703902348806</v>
      </c>
      <c r="X15" s="26">
        <v>17.171926910299003</v>
      </c>
      <c r="Y15" s="27">
        <v>17.528795811518325</v>
      </c>
      <c r="Z15" s="72">
        <f t="shared" si="0"/>
        <v>24.842374373857034</v>
      </c>
      <c r="AA15" s="72">
        <f t="shared" si="1"/>
        <v>4.54678078523294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>
        <v>37.506413545407902</v>
      </c>
      <c r="E16" s="28">
        <v>38.242115027829314</v>
      </c>
      <c r="F16" s="28">
        <v>39.118705035971225</v>
      </c>
      <c r="G16" s="28">
        <v>38.020247469066362</v>
      </c>
      <c r="H16" s="28">
        <v>38.812154696132595</v>
      </c>
      <c r="I16" s="28">
        <v>40.026980150317982</v>
      </c>
      <c r="J16" s="28">
        <v>39.921685623718069</v>
      </c>
      <c r="K16" s="28">
        <v>40.972354623450904</v>
      </c>
      <c r="L16" s="28">
        <v>41.080568720379148</v>
      </c>
      <c r="M16" s="28">
        <v>41.774253043157508</v>
      </c>
      <c r="N16" s="28">
        <v>41.655789669960839</v>
      </c>
      <c r="O16" s="28">
        <v>40.998568360773085</v>
      </c>
      <c r="P16" s="28">
        <v>40.555359037849307</v>
      </c>
      <c r="Q16" s="28">
        <v>41.227264376263086</v>
      </c>
      <c r="R16" s="28">
        <v>40.01508580049029</v>
      </c>
      <c r="S16" s="29">
        <v>40.395852968897266</v>
      </c>
      <c r="T16" s="29">
        <v>40.214067278287466</v>
      </c>
      <c r="U16" s="29">
        <v>40.649496080627102</v>
      </c>
      <c r="V16" s="29">
        <v>40.783744557329463</v>
      </c>
      <c r="W16" s="29">
        <v>39.966709820602922</v>
      </c>
      <c r="X16" s="29">
        <v>37.707641196013292</v>
      </c>
      <c r="Y16" s="30">
        <v>37.905759162303667</v>
      </c>
      <c r="Z16" s="72">
        <f t="shared" si="0"/>
        <v>39.888673465674024</v>
      </c>
      <c r="AA16" s="72">
        <f t="shared" si="1"/>
        <v>1.3245768879708655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>
        <v>12.827090815802974</v>
      </c>
      <c r="E17" s="32">
        <v>13.937847866419295</v>
      </c>
      <c r="F17" s="32">
        <v>15.917266187050361</v>
      </c>
      <c r="G17" s="32">
        <v>17.379077615298087</v>
      </c>
      <c r="H17" s="32">
        <v>20.047355958958168</v>
      </c>
      <c r="I17" s="32">
        <v>19.830410483715553</v>
      </c>
      <c r="J17" s="32">
        <v>19.373484989744547</v>
      </c>
      <c r="K17" s="32">
        <v>20.781696854146805</v>
      </c>
      <c r="L17" s="32">
        <v>20.208530805687204</v>
      </c>
      <c r="M17" s="32">
        <v>20.453707119144227</v>
      </c>
      <c r="N17" s="32">
        <v>20.156628752563861</v>
      </c>
      <c r="O17" s="32">
        <v>19.130279169649249</v>
      </c>
      <c r="P17" s="32">
        <v>20.693314467633535</v>
      </c>
      <c r="Q17" s="32">
        <v>22.138526547859634</v>
      </c>
      <c r="R17" s="32">
        <v>24.156138035074488</v>
      </c>
      <c r="S17" s="33">
        <v>24.222431668237512</v>
      </c>
      <c r="T17" s="33">
        <v>25.24847094801223</v>
      </c>
      <c r="U17" s="33">
        <v>25.121313923105639</v>
      </c>
      <c r="V17" s="33">
        <v>25.181422351233675</v>
      </c>
      <c r="W17" s="33">
        <v>26.669132605881263</v>
      </c>
      <c r="X17" s="33">
        <v>32.288205980066451</v>
      </c>
      <c r="Y17" s="34">
        <v>32.397905759162306</v>
      </c>
      <c r="Z17" s="73">
        <f t="shared" si="0"/>
        <v>21.7345563138385</v>
      </c>
      <c r="AA17" s="73">
        <f t="shared" si="1"/>
        <v>4.9645182705568249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>
        <v>7.6674134926562107</v>
      </c>
      <c r="E18" s="35">
        <v>7.4650077760497675</v>
      </c>
      <c r="F18" s="35">
        <v>6.9246996239567089</v>
      </c>
      <c r="G18" s="35">
        <v>5.2297939778129949</v>
      </c>
      <c r="H18" s="35">
        <v>5.3714392105753124</v>
      </c>
      <c r="I18" s="35">
        <v>5.4089960144239893</v>
      </c>
      <c r="J18" s="35">
        <v>5.9773400020414407</v>
      </c>
      <c r="K18" s="35">
        <v>6.4641806472131664</v>
      </c>
      <c r="L18" s="35">
        <v>7.0853462157809979</v>
      </c>
      <c r="M18" s="35">
        <v>7.4641942350012629</v>
      </c>
      <c r="N18" s="35">
        <v>7.033329109111647</v>
      </c>
      <c r="O18" s="35">
        <v>7.1168233262996354</v>
      </c>
      <c r="P18" s="36">
        <v>6.328233657858136</v>
      </c>
      <c r="Q18" s="35">
        <v>6.6487775790101376</v>
      </c>
      <c r="R18" s="36">
        <v>6.4910559287493399</v>
      </c>
      <c r="S18" s="36">
        <v>6.2954778202986033</v>
      </c>
      <c r="T18" s="36">
        <v>6.7102480292251494</v>
      </c>
      <c r="U18" s="36">
        <v>6.1425433613572675</v>
      </c>
      <c r="V18" s="36">
        <v>7.5910931174089065</v>
      </c>
      <c r="W18" s="36">
        <v>7.4041659373359003</v>
      </c>
      <c r="X18" s="36">
        <v>6.8091451292246514</v>
      </c>
      <c r="Y18" s="40">
        <v>7.0077386070507313</v>
      </c>
      <c r="Z18" s="53">
        <f t="shared" si="0"/>
        <v>6.665320127201908</v>
      </c>
      <c r="AA18" s="53">
        <f t="shared" si="1"/>
        <v>0.71677568401858616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>
        <v>14.745972738537795</v>
      </c>
      <c r="E19" s="25">
        <v>15.506054786903945</v>
      </c>
      <c r="F19" s="25">
        <v>15.656847259765188</v>
      </c>
      <c r="G19" s="25">
        <v>15.308911973756151</v>
      </c>
      <c r="H19" s="25">
        <v>16.332871899739043</v>
      </c>
      <c r="I19" s="25">
        <v>16.832358674463936</v>
      </c>
      <c r="J19" s="25">
        <v>16.517350157728707</v>
      </c>
      <c r="K19" s="25">
        <v>17.842554771630155</v>
      </c>
      <c r="L19" s="25">
        <v>17.840543439399354</v>
      </c>
      <c r="M19" s="25">
        <v>18.173822659310787</v>
      </c>
      <c r="N19" s="25">
        <v>17.997851002865328</v>
      </c>
      <c r="O19" s="25">
        <v>17.493004070030832</v>
      </c>
      <c r="P19" s="26">
        <v>17.56202383277984</v>
      </c>
      <c r="Q19" s="25">
        <v>18.520227657283495</v>
      </c>
      <c r="R19" s="26">
        <v>19.110529758011772</v>
      </c>
      <c r="S19" s="26">
        <v>19.154448938321536</v>
      </c>
      <c r="T19" s="26">
        <v>19.26636185949565</v>
      </c>
      <c r="U19" s="26">
        <v>18.973650903233231</v>
      </c>
      <c r="V19" s="26">
        <v>19.696036714408034</v>
      </c>
      <c r="W19" s="26">
        <v>20.237037037037037</v>
      </c>
      <c r="X19" s="26">
        <v>21.409926924184592</v>
      </c>
      <c r="Y19" s="27">
        <v>21.413189771197846</v>
      </c>
      <c r="Z19" s="72">
        <f t="shared" si="0"/>
        <v>17.981435310458377</v>
      </c>
      <c r="AA19" s="72">
        <f t="shared" si="1"/>
        <v>1.863817433158995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>
        <v>25.203239941364181</v>
      </c>
      <c r="E20" s="25">
        <v>26.127300689641476</v>
      </c>
      <c r="F20" s="25">
        <v>27.574614367536842</v>
      </c>
      <c r="G20" s="25">
        <v>28.054291978140732</v>
      </c>
      <c r="H20" s="25">
        <v>29.75852225267036</v>
      </c>
      <c r="I20" s="25">
        <v>30.011191245958717</v>
      </c>
      <c r="J20" s="25">
        <v>29.548490515629172</v>
      </c>
      <c r="K20" s="25">
        <v>31.131800989234797</v>
      </c>
      <c r="L20" s="25">
        <v>31.193111931119311</v>
      </c>
      <c r="M20" s="25">
        <v>31.33693550358926</v>
      </c>
      <c r="N20" s="25">
        <v>30.797120082283364</v>
      </c>
      <c r="O20" s="25">
        <v>30.114875969175113</v>
      </c>
      <c r="P20" s="26">
        <v>31.017743181943324</v>
      </c>
      <c r="Q20" s="25">
        <v>31.968663128632802</v>
      </c>
      <c r="R20" s="26">
        <v>32.882069795427192</v>
      </c>
      <c r="S20" s="26">
        <v>33.273209549071616</v>
      </c>
      <c r="T20" s="26">
        <v>34.244273265776215</v>
      </c>
      <c r="U20" s="26">
        <v>33.992640025293333</v>
      </c>
      <c r="V20" s="26">
        <v>34.011579230045839</v>
      </c>
      <c r="W20" s="26">
        <v>34.822745858449608</v>
      </c>
      <c r="X20" s="26">
        <v>37.956190232608066</v>
      </c>
      <c r="Y20" s="27">
        <v>38.326110509209101</v>
      </c>
      <c r="Z20" s="72">
        <f t="shared" si="0"/>
        <v>31.515760011036381</v>
      </c>
      <c r="AA20" s="72">
        <f t="shared" si="1"/>
        <v>3.326628173923301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>
        <v>39.240656281466563</v>
      </c>
      <c r="E21" s="25">
        <v>40.159289869854263</v>
      </c>
      <c r="F21" s="25">
        <v>42.463479860666567</v>
      </c>
      <c r="G21" s="25">
        <v>43.183786592759397</v>
      </c>
      <c r="H21" s="25">
        <v>45.659990608454279</v>
      </c>
      <c r="I21" s="25">
        <v>45.868920653184055</v>
      </c>
      <c r="J21" s="25">
        <v>45.065267242899978</v>
      </c>
      <c r="K21" s="25">
        <v>46.654587808981496</v>
      </c>
      <c r="L21" s="25">
        <v>46.412037037037038</v>
      </c>
      <c r="M21" s="25">
        <v>46.898002103049421</v>
      </c>
      <c r="N21" s="25">
        <v>46.205328955676222</v>
      </c>
      <c r="O21" s="25">
        <v>45.267704786988425</v>
      </c>
      <c r="P21" s="26">
        <v>46.532562791731493</v>
      </c>
      <c r="Q21" s="25">
        <v>47.748554117323053</v>
      </c>
      <c r="R21" s="26">
        <v>49.377361130544287</v>
      </c>
      <c r="S21" s="26">
        <v>49.306440198159947</v>
      </c>
      <c r="T21" s="26">
        <v>50.153922383674654</v>
      </c>
      <c r="U21" s="26">
        <v>50.114880055340073</v>
      </c>
      <c r="V21" s="26">
        <v>50.18746470920383</v>
      </c>
      <c r="W21" s="26">
        <v>51.377804141501294</v>
      </c>
      <c r="X21" s="26">
        <v>55.27602699866739</v>
      </c>
      <c r="Y21" s="27">
        <v>55.012224938875306</v>
      </c>
      <c r="Z21" s="72">
        <f t="shared" si="0"/>
        <v>47.189376966638136</v>
      </c>
      <c r="AA21" s="72">
        <f t="shared" si="1"/>
        <v>4.0573077379799214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>
        <v>52.807820299500833</v>
      </c>
      <c r="E22" s="38">
        <v>54.359537110933765</v>
      </c>
      <c r="F22" s="38">
        <v>56.249430212416804</v>
      </c>
      <c r="G22" s="38">
        <v>57.650070184130129</v>
      </c>
      <c r="H22" s="38">
        <v>60.007968704723268</v>
      </c>
      <c r="I22" s="38">
        <v>60.174700744095766</v>
      </c>
      <c r="J22" s="38">
        <v>59.97997997997998</v>
      </c>
      <c r="K22" s="38">
        <v>61.865689013035386</v>
      </c>
      <c r="L22" s="38">
        <v>61.191154942599582</v>
      </c>
      <c r="M22" s="38">
        <v>60.740291262135926</v>
      </c>
      <c r="N22" s="38">
        <v>60.656875216838216</v>
      </c>
      <c r="O22" s="38">
        <v>59.737524303305243</v>
      </c>
      <c r="P22" s="39">
        <v>61.278958681633632</v>
      </c>
      <c r="Q22" s="38">
        <v>62.175278332857552</v>
      </c>
      <c r="R22" s="39">
        <v>63.42433804362738</v>
      </c>
      <c r="S22" s="39">
        <v>63.439110387849198</v>
      </c>
      <c r="T22" s="39">
        <v>64.757929883138559</v>
      </c>
      <c r="U22" s="39">
        <v>64.183115559262347</v>
      </c>
      <c r="V22" s="39">
        <v>64.442887175893475</v>
      </c>
      <c r="W22" s="39">
        <v>65.633775539847008</v>
      </c>
      <c r="X22" s="39">
        <v>68.333510468700183</v>
      </c>
      <c r="Y22" s="41">
        <v>68.322277948552014</v>
      </c>
      <c r="Z22" s="74">
        <f t="shared" si="0"/>
        <v>61.427828363411656</v>
      </c>
      <c r="AA22" s="74">
        <f t="shared" si="1"/>
        <v>3.9309690138181463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>
        <v>3.7711646998460746</v>
      </c>
      <c r="E26" s="18">
        <v>5.7050092764378482</v>
      </c>
      <c r="F26" s="18">
        <v>7.2616906474820153</v>
      </c>
      <c r="G26" s="18">
        <v>11.323584551931008</v>
      </c>
      <c r="H26" s="18">
        <v>13.437253354380427</v>
      </c>
      <c r="I26" s="18">
        <v>9.539410291000193</v>
      </c>
      <c r="J26" s="18">
        <v>9.5841879545030757</v>
      </c>
      <c r="K26" s="18">
        <v>10.028598665395615</v>
      </c>
      <c r="L26" s="18">
        <v>8.9668246445497637</v>
      </c>
      <c r="M26" s="18">
        <v>8.7974917004795277</v>
      </c>
      <c r="N26" s="18">
        <v>9.490956554167445</v>
      </c>
      <c r="O26" s="18">
        <v>9.341445955619184</v>
      </c>
      <c r="P26" s="18">
        <v>10.647329324372127</v>
      </c>
      <c r="Q26" s="18">
        <v>11.041704942127502</v>
      </c>
      <c r="R26" s="18">
        <v>12.483499905713746</v>
      </c>
      <c r="S26" s="19">
        <v>11.008482563619229</v>
      </c>
      <c r="T26" s="19">
        <v>11.162079510703364</v>
      </c>
      <c r="U26" s="19">
        <v>10.32101530421799</v>
      </c>
      <c r="V26" s="19">
        <v>8.6719883889695204</v>
      </c>
      <c r="W26" s="19">
        <v>8.9883484372110232</v>
      </c>
      <c r="X26" s="19">
        <v>14.161129568106311</v>
      </c>
      <c r="Y26" s="20">
        <v>10.366492146596858</v>
      </c>
      <c r="Z26" s="71">
        <f>AVERAGE(D26:Y26)</f>
        <v>9.8227131085195367</v>
      </c>
      <c r="AA26" s="71">
        <f>STDEV(D26:Y26)</f>
        <v>2.3051679435982018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>
        <v>7.6962544894817855</v>
      </c>
      <c r="E27" s="22">
        <v>7.4907235621521338</v>
      </c>
      <c r="F27" s="22">
        <v>10.116906474820144</v>
      </c>
      <c r="G27" s="22">
        <v>11.098612673415822</v>
      </c>
      <c r="H27" s="22">
        <v>12.134964483030782</v>
      </c>
      <c r="I27" s="22">
        <v>9.9248410098284836</v>
      </c>
      <c r="J27" s="22">
        <v>10.628379638262167</v>
      </c>
      <c r="K27" s="22">
        <v>10.352716873212584</v>
      </c>
      <c r="L27" s="22">
        <v>9.2890995260663516</v>
      </c>
      <c r="M27" s="22">
        <v>9.7012172630025812</v>
      </c>
      <c r="N27" s="22">
        <v>9.6960656349058354</v>
      </c>
      <c r="O27" s="22">
        <v>9.8246241947029347</v>
      </c>
      <c r="P27" s="22">
        <v>9.8337460205164486</v>
      </c>
      <c r="Q27" s="22">
        <v>9.2963439279808942</v>
      </c>
      <c r="R27" s="22">
        <v>9.6549123137846493</v>
      </c>
      <c r="S27" s="23">
        <v>8.6333647502356268</v>
      </c>
      <c r="T27" s="23">
        <v>9.7668195718654438</v>
      </c>
      <c r="U27" s="23">
        <v>9.7611048898842849</v>
      </c>
      <c r="V27" s="23">
        <v>7.583454281567489</v>
      </c>
      <c r="W27" s="23">
        <v>8.747919363787684</v>
      </c>
      <c r="X27" s="23">
        <v>10.672757475083056</v>
      </c>
      <c r="Y27" s="24">
        <v>9.4659685863874348</v>
      </c>
      <c r="Z27" s="72">
        <f t="shared" ref="Z27:Z35" si="2">AVERAGE(D27:Y27)</f>
        <v>9.6077635001806634</v>
      </c>
      <c r="AA27" s="72">
        <f t="shared" ref="AA27:AA35" si="3">STDEV(D27:Y27)</f>
        <v>1.112838517456223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>
        <v>10.595177013853258</v>
      </c>
      <c r="E28" s="22">
        <v>11.062152133580705</v>
      </c>
      <c r="F28" s="22">
        <v>11.600719424460431</v>
      </c>
      <c r="G28" s="22">
        <v>11.998500187476566</v>
      </c>
      <c r="H28" s="22">
        <v>11.85872138910813</v>
      </c>
      <c r="I28" s="22">
        <v>11.466563885141646</v>
      </c>
      <c r="J28" s="22">
        <v>11.243706880477344</v>
      </c>
      <c r="K28" s="22">
        <v>12.049571020019066</v>
      </c>
      <c r="L28" s="22">
        <v>11.5260663507109</v>
      </c>
      <c r="M28" s="22">
        <v>9.9409811877535965</v>
      </c>
      <c r="N28" s="22">
        <v>9.7892970352414697</v>
      </c>
      <c r="O28" s="22">
        <v>9.5919828203292763</v>
      </c>
      <c r="P28" s="22">
        <v>10.063671736823487</v>
      </c>
      <c r="Q28" s="22">
        <v>9.7923939004225602</v>
      </c>
      <c r="R28" s="22">
        <v>8.9194795398830848</v>
      </c>
      <c r="S28" s="23">
        <v>9.1046182846371355</v>
      </c>
      <c r="T28" s="23">
        <v>8.8493883792048944</v>
      </c>
      <c r="U28" s="23">
        <v>8.0067189249720041</v>
      </c>
      <c r="V28" s="23">
        <v>7.7104499274310596</v>
      </c>
      <c r="W28" s="23">
        <v>8.0636212317366383</v>
      </c>
      <c r="X28" s="23">
        <v>8.0980066445182732</v>
      </c>
      <c r="Y28" s="24">
        <v>7.4764397905759159</v>
      </c>
      <c r="Z28" s="72">
        <f t="shared" si="2"/>
        <v>9.9458285312889743</v>
      </c>
      <c r="AA28" s="72">
        <f t="shared" si="3"/>
        <v>1.5144005237376124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>
        <v>36.967675731144176</v>
      </c>
      <c r="E29" s="25">
        <v>35.018552875695732</v>
      </c>
      <c r="F29" s="25">
        <v>32.553956834532372</v>
      </c>
      <c r="G29" s="25">
        <v>31.233595800524931</v>
      </c>
      <c r="H29" s="25">
        <v>29.89344909234412</v>
      </c>
      <c r="I29" s="25">
        <v>32.414723453459246</v>
      </c>
      <c r="J29" s="25">
        <v>32.500466157001675</v>
      </c>
      <c r="K29" s="25">
        <v>32.8884652049571</v>
      </c>
      <c r="L29" s="25">
        <v>34.824644549763036</v>
      </c>
      <c r="M29" s="25">
        <v>35.153080044264108</v>
      </c>
      <c r="N29" s="25">
        <v>33.059854559015477</v>
      </c>
      <c r="O29" s="25">
        <v>32.032927702219041</v>
      </c>
      <c r="P29" s="25">
        <v>30.562433675274143</v>
      </c>
      <c r="Q29" s="25">
        <v>29.85485945250781</v>
      </c>
      <c r="R29" s="25">
        <v>29.86988497077126</v>
      </c>
      <c r="S29" s="26">
        <v>29.839773798303487</v>
      </c>
      <c r="T29" s="26">
        <v>29.071100917431192</v>
      </c>
      <c r="U29" s="26">
        <v>29.507278835386337</v>
      </c>
      <c r="V29" s="26">
        <v>29.136429608127724</v>
      </c>
      <c r="W29" s="26">
        <v>29.276863325319031</v>
      </c>
      <c r="X29" s="26">
        <v>26.308139534883722</v>
      </c>
      <c r="Y29" s="27">
        <v>27.581151832460733</v>
      </c>
      <c r="Z29" s="72">
        <f t="shared" si="2"/>
        <v>31.343150361608476</v>
      </c>
      <c r="AA29" s="72">
        <f t="shared" si="3"/>
        <v>2.6555366706282966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>
        <v>40.969728065674701</v>
      </c>
      <c r="E30" s="32">
        <v>40.723562152133582</v>
      </c>
      <c r="F30" s="32">
        <v>38.466726618705039</v>
      </c>
      <c r="G30" s="32">
        <v>34.345706786651668</v>
      </c>
      <c r="H30" s="32">
        <v>32.675611681136537</v>
      </c>
      <c r="I30" s="32">
        <v>36.654461360570437</v>
      </c>
      <c r="J30" s="32">
        <v>36.043259369755731</v>
      </c>
      <c r="K30" s="32">
        <v>34.680648236415635</v>
      </c>
      <c r="L30" s="32">
        <v>35.393364928909953</v>
      </c>
      <c r="M30" s="32">
        <v>36.407229804500183</v>
      </c>
      <c r="N30" s="32">
        <v>37.96382621666978</v>
      </c>
      <c r="O30" s="32">
        <v>39.20901932712956</v>
      </c>
      <c r="P30" s="32">
        <v>38.89281924301379</v>
      </c>
      <c r="Q30" s="32">
        <v>40.014697776961235</v>
      </c>
      <c r="R30" s="32">
        <v>39.072223269847257</v>
      </c>
      <c r="S30" s="33">
        <v>41.413760603204523</v>
      </c>
      <c r="T30" s="33">
        <v>41.150611620795111</v>
      </c>
      <c r="U30" s="33">
        <v>42.403882045539383</v>
      </c>
      <c r="V30" s="33">
        <v>46.897677793904208</v>
      </c>
      <c r="W30" s="33">
        <v>44.923247641945622</v>
      </c>
      <c r="X30" s="33">
        <v>40.759966777408643</v>
      </c>
      <c r="Y30" s="34">
        <v>45.109947643979062</v>
      </c>
      <c r="Z30" s="73">
        <f t="shared" si="2"/>
        <v>39.280544498402342</v>
      </c>
      <c r="AA30" s="73">
        <f t="shared" si="3"/>
        <v>3.66309262169877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>
        <v>-0.4238921001926782</v>
      </c>
      <c r="E31" s="35">
        <v>-1.2725931390630763</v>
      </c>
      <c r="F31" s="35">
        <v>-2.8955305730737591</v>
      </c>
      <c r="G31" s="35">
        <v>-6.2276355628956788</v>
      </c>
      <c r="H31" s="35">
        <v>-7.8755160368370909</v>
      </c>
      <c r="I31" s="35">
        <v>-4.6803854435071122</v>
      </c>
      <c r="J31" s="35">
        <v>-4.738500315059861</v>
      </c>
      <c r="K31" s="35">
        <v>-5.0479635162761438</v>
      </c>
      <c r="L31" s="35">
        <v>-4.0096230954290295</v>
      </c>
      <c r="M31" s="35">
        <v>-3.9648233715904007</v>
      </c>
      <c r="N31" s="35">
        <v>-4.5901028816163123</v>
      </c>
      <c r="O31" s="35">
        <v>-4.4505410760554796</v>
      </c>
      <c r="P31" s="36">
        <v>-5.675561202880135</v>
      </c>
      <c r="Q31" s="35">
        <v>-5.9617771159096549</v>
      </c>
      <c r="R31" s="36">
        <v>-6.7888918846050155</v>
      </c>
      <c r="S31" s="36">
        <v>-5.8727569331158236</v>
      </c>
      <c r="T31" s="36">
        <v>-6.0009040910118285</v>
      </c>
      <c r="U31" s="36">
        <v>-5.2356020942408374</v>
      </c>
      <c r="V31" s="36">
        <v>-3.6087223587223582</v>
      </c>
      <c r="W31" s="36">
        <v>-3.9947894051237518</v>
      </c>
      <c r="X31" s="36">
        <v>-8.5240071132187314</v>
      </c>
      <c r="Y31" s="40">
        <v>-5.2712878934157175</v>
      </c>
      <c r="Z31" s="53">
        <f t="shared" si="2"/>
        <v>-4.8687003274472938</v>
      </c>
      <c r="AA31" s="53">
        <f t="shared" si="3"/>
        <v>1.8669251590259681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>
        <v>1.262580054894785</v>
      </c>
      <c r="E32" s="25">
        <v>1.0797655369435137</v>
      </c>
      <c r="F32" s="25">
        <v>0.65232986108661495</v>
      </c>
      <c r="G32" s="25">
        <v>0.1647834274952919</v>
      </c>
      <c r="H32" s="25">
        <v>-0.10697631810367333</v>
      </c>
      <c r="I32" s="25">
        <v>0.42236524537409492</v>
      </c>
      <c r="J32" s="25">
        <v>0.37986704653371317</v>
      </c>
      <c r="K32" s="25">
        <v>0.3410283315844701</v>
      </c>
      <c r="L32" s="25">
        <v>0.53357047576700756</v>
      </c>
      <c r="M32" s="25">
        <v>0.59759571954693902</v>
      </c>
      <c r="N32" s="25">
        <v>0.53978899157602034</v>
      </c>
      <c r="O32" s="25">
        <v>0.56510687192231712</v>
      </c>
      <c r="P32" s="26">
        <v>0.3836575351686074</v>
      </c>
      <c r="Q32" s="25">
        <v>0.40487452898260246</v>
      </c>
      <c r="R32" s="26">
        <v>0.26215755669157165</v>
      </c>
      <c r="S32" s="26">
        <v>0.53564070869386071</v>
      </c>
      <c r="T32" s="26">
        <v>0.44775157083357126</v>
      </c>
      <c r="U32" s="26">
        <v>0.58352558013298961</v>
      </c>
      <c r="V32" s="26">
        <v>1.1633549716572944</v>
      </c>
      <c r="W32" s="26">
        <v>0.89298107620413636</v>
      </c>
      <c r="X32" s="26">
        <v>6.5860533733765384E-4</v>
      </c>
      <c r="Y32" s="27">
        <v>0.63875088715400996</v>
      </c>
      <c r="Z32" s="72">
        <f t="shared" si="2"/>
        <v>0.53387083024895798</v>
      </c>
      <c r="AA32" s="72">
        <f t="shared" si="3"/>
        <v>0.33889279345369272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>
        <v>3.8192258583099479</v>
      </c>
      <c r="E33" s="25">
        <v>3.7924075741683536</v>
      </c>
      <c r="F33" s="25">
        <v>3.3165463367448695</v>
      </c>
      <c r="G33" s="25">
        <v>2.7238980652589504</v>
      </c>
      <c r="H33" s="25">
        <v>2.3787891098615113</v>
      </c>
      <c r="I33" s="25">
        <v>3.088532752450599</v>
      </c>
      <c r="J33" s="25">
        <v>2.9881184607199858</v>
      </c>
      <c r="K33" s="25">
        <v>2.9100257069408739</v>
      </c>
      <c r="L33" s="25">
        <v>3.1299226080405451</v>
      </c>
      <c r="M33" s="25">
        <v>3.2500893631254737</v>
      </c>
      <c r="N33" s="25">
        <v>3.3677021960364222</v>
      </c>
      <c r="O33" s="25">
        <v>3.384987567591534</v>
      </c>
      <c r="P33" s="26">
        <v>3.3367194949425709</v>
      </c>
      <c r="Q33" s="25">
        <v>3.4537514886859864</v>
      </c>
      <c r="R33" s="26">
        <v>3.4002563007261859</v>
      </c>
      <c r="S33" s="26">
        <v>3.8000826104915322</v>
      </c>
      <c r="T33" s="26">
        <v>3.6501781433438074</v>
      </c>
      <c r="U33" s="26">
        <v>3.8817622154835378</v>
      </c>
      <c r="V33" s="26">
        <v>4.5667497190074666</v>
      </c>
      <c r="W33" s="26">
        <v>4.2728792310906805</v>
      </c>
      <c r="X33" s="26">
        <v>3.4679603886620676</v>
      </c>
      <c r="Y33" s="27">
        <v>4.1891083183722326</v>
      </c>
      <c r="Z33" s="72">
        <f t="shared" si="2"/>
        <v>3.4622587959115974</v>
      </c>
      <c r="AA33" s="72">
        <f t="shared" si="3"/>
        <v>0.51487411801454852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>
        <v>7.6941925998529763</v>
      </c>
      <c r="E34" s="25">
        <v>7.8729945687252751</v>
      </c>
      <c r="F34" s="25">
        <v>7.5970682965179686</v>
      </c>
      <c r="G34" s="25">
        <v>6.784439015222703</v>
      </c>
      <c r="H34" s="25">
        <v>6.5193218763897134</v>
      </c>
      <c r="I34" s="25">
        <v>7.1611762274060062</v>
      </c>
      <c r="J34" s="25">
        <v>7.0447858777378229</v>
      </c>
      <c r="K34" s="25">
        <v>6.8570739937334295</v>
      </c>
      <c r="L34" s="25">
        <v>6.7593177511054954</v>
      </c>
      <c r="M34" s="25">
        <v>6.9957948773961016</v>
      </c>
      <c r="N34" s="25">
        <v>7.4265289912629067</v>
      </c>
      <c r="O34" s="25">
        <v>7.6027975753293564</v>
      </c>
      <c r="P34" s="26">
        <v>7.6295270713400862</v>
      </c>
      <c r="Q34" s="25">
        <v>7.8691484928462287</v>
      </c>
      <c r="R34" s="26">
        <v>7.5515947467166988</v>
      </c>
      <c r="S34" s="26">
        <v>7.9958191795139797</v>
      </c>
      <c r="T34" s="26">
        <v>7.9562862797322929</v>
      </c>
      <c r="U34" s="26">
        <v>8.2288864098694141</v>
      </c>
      <c r="V34" s="26">
        <v>8.8423813535503761</v>
      </c>
      <c r="W34" s="26">
        <v>8.8142707240293809</v>
      </c>
      <c r="X34" s="26">
        <v>8.3341179886451489</v>
      </c>
      <c r="Y34" s="27">
        <v>8.8056546439423968</v>
      </c>
      <c r="Z34" s="72">
        <f t="shared" si="2"/>
        <v>7.6519626609484428</v>
      </c>
      <c r="AA34" s="72">
        <f t="shared" si="3"/>
        <v>0.68232625944010095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>
        <v>12.529149883400468</v>
      </c>
      <c r="E35" s="38">
        <v>12.60233649158311</v>
      </c>
      <c r="F35" s="38">
        <v>12.422360248447205</v>
      </c>
      <c r="G35" s="38">
        <v>11.896005072923272</v>
      </c>
      <c r="H35" s="38">
        <v>11.579818031430934</v>
      </c>
      <c r="I35" s="38">
        <v>12.032520325203253</v>
      </c>
      <c r="J35" s="38">
        <v>11.782080735149329</v>
      </c>
      <c r="K35" s="38">
        <v>11.691899657420709</v>
      </c>
      <c r="L35" s="38">
        <v>11.411070780399275</v>
      </c>
      <c r="M35" s="38">
        <v>11.914809442173283</v>
      </c>
      <c r="N35" s="38">
        <v>12.01021201021201</v>
      </c>
      <c r="O35" s="38">
        <v>12.489769192993943</v>
      </c>
      <c r="P35" s="39">
        <v>12.676594119893089</v>
      </c>
      <c r="Q35" s="38">
        <v>12.851204487404216</v>
      </c>
      <c r="R35" s="39">
        <v>12.89280834678922</v>
      </c>
      <c r="S35" s="39">
        <v>13.42189647274393</v>
      </c>
      <c r="T35" s="39">
        <v>13.268452495663905</v>
      </c>
      <c r="U35" s="39">
        <v>13.624012638230647</v>
      </c>
      <c r="V35" s="39">
        <v>14.261977291608973</v>
      </c>
      <c r="W35" s="39">
        <v>14.249970213272967</v>
      </c>
      <c r="X35" s="39">
        <v>14.022441851824329</v>
      </c>
      <c r="Y35" s="41">
        <v>14.368650217706822</v>
      </c>
      <c r="Z35" s="74">
        <f t="shared" si="2"/>
        <v>12.727274545748857</v>
      </c>
      <c r="AA35" s="74">
        <f t="shared" si="3"/>
        <v>0.93189475058341886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 t="s">
        <v>51</v>
      </c>
      <c r="C40" s="25" t="s">
        <v>51</v>
      </c>
      <c r="D40" s="25">
        <v>-7.7218703295139139</v>
      </c>
      <c r="E40" s="25">
        <v>-10.452785726308703</v>
      </c>
      <c r="F40" s="25">
        <v>-14.486881168258044</v>
      </c>
      <c r="G40" s="25">
        <v>-21.318472847996205</v>
      </c>
      <c r="H40" s="25">
        <v>-20.44505463074195</v>
      </c>
      <c r="I40" s="25">
        <v>-16.415002435460302</v>
      </c>
      <c r="J40" s="25">
        <v>-16.567234476803517</v>
      </c>
      <c r="K40" s="25">
        <v>-17.512625181888215</v>
      </c>
      <c r="L40" s="25">
        <v>-14.406863228478453</v>
      </c>
      <c r="M40" s="25">
        <v>-15.120081181643929</v>
      </c>
      <c r="N40" s="25">
        <v>-16.62161485708565</v>
      </c>
      <c r="O40" s="25">
        <v>-17.919861488993323</v>
      </c>
      <c r="P40" s="25">
        <v>-18.666923521479482</v>
      </c>
      <c r="Q40" s="25">
        <v>-22.006003765630027</v>
      </c>
      <c r="R40" s="25">
        <v>-19.529741212823485</v>
      </c>
      <c r="S40" s="25">
        <v>-20.083240518201535</v>
      </c>
      <c r="T40" s="18">
        <v>-20.92469018112488</v>
      </c>
      <c r="U40" s="18">
        <v>-16.517457475380485</v>
      </c>
      <c r="V40" s="18">
        <v>-16.179787348297712</v>
      </c>
      <c r="W40" s="18">
        <v>-18.166155171485489</v>
      </c>
      <c r="X40" s="20">
        <v>-22.589294748558132</v>
      </c>
      <c r="Z40" s="75">
        <f>AVERAGE(C40:X40)</f>
        <v>-17.316744833150167</v>
      </c>
      <c r="AA40" s="71">
        <f>STDEV(C40:X40)</f>
        <v>3.6631261699381001</v>
      </c>
      <c r="AB40" s="47"/>
    </row>
    <row r="41" spans="1:28" x14ac:dyDescent="0.2">
      <c r="A41" s="48" t="s">
        <v>118</v>
      </c>
      <c r="B41" s="28" t="s">
        <v>51</v>
      </c>
      <c r="C41" s="28" t="s">
        <v>51</v>
      </c>
      <c r="D41" s="28">
        <v>-1.4787946428571428</v>
      </c>
      <c r="E41" s="28">
        <v>-2.7474967314959726</v>
      </c>
      <c r="F41" s="28">
        <v>-6.2487975682019314</v>
      </c>
      <c r="G41" s="28">
        <v>-11.022537151855133</v>
      </c>
      <c r="H41" s="28">
        <v>-10.459899046550756</v>
      </c>
      <c r="I41" s="28">
        <v>-7.3860664643615737</v>
      </c>
      <c r="J41" s="28">
        <v>-7.1154609178680062</v>
      </c>
      <c r="K41" s="28">
        <v>-7.5099706524192937</v>
      </c>
      <c r="L41" s="28">
        <v>-5.4488583046606189</v>
      </c>
      <c r="M41" s="28">
        <v>-6.6707404012628579</v>
      </c>
      <c r="N41" s="28">
        <v>-7.3689606561578884</v>
      </c>
      <c r="O41" s="28">
        <v>-7.1915473755964552</v>
      </c>
      <c r="P41" s="28">
        <v>-8.2383494445245997</v>
      </c>
      <c r="Q41" s="28">
        <v>-10.080417861915896</v>
      </c>
      <c r="R41" s="28">
        <v>-9.6066907775768549</v>
      </c>
      <c r="S41" s="28">
        <v>-9.856521038207319</v>
      </c>
      <c r="T41" s="25">
        <v>-8.5593597154290801</v>
      </c>
      <c r="U41" s="25">
        <v>-6.4802631578947363</v>
      </c>
      <c r="V41" s="25">
        <v>-5.8050619278406028</v>
      </c>
      <c r="W41" s="25">
        <v>-7.4309052698362343</v>
      </c>
      <c r="X41" s="27">
        <v>-11.104256631708822</v>
      </c>
      <c r="Z41" s="76">
        <f>AVERAGE(C41:X41)</f>
        <v>-7.5148074161057981</v>
      </c>
      <c r="AA41" s="77">
        <f>STDEV(C41:X41)</f>
        <v>2.4694625757992208</v>
      </c>
    </row>
    <row r="42" spans="1:28" x14ac:dyDescent="0.2">
      <c r="A42" s="49" t="s">
        <v>119</v>
      </c>
      <c r="B42" s="32" t="s">
        <v>51</v>
      </c>
      <c r="C42" s="32" t="s">
        <v>51</v>
      </c>
      <c r="D42" s="32">
        <v>1.8275725069527213</v>
      </c>
      <c r="E42" s="32">
        <v>1.1760585104547256</v>
      </c>
      <c r="F42" s="32">
        <v>9.7650952096782942E-2</v>
      </c>
      <c r="G42" s="32">
        <v>-1.7563978754225014</v>
      </c>
      <c r="H42" s="32">
        <v>-1.7075638755375666</v>
      </c>
      <c r="I42" s="32">
        <v>-0.41045849209099883</v>
      </c>
      <c r="J42" s="32">
        <v>-0.38355455955869677</v>
      </c>
      <c r="K42" s="32">
        <v>-9.738876377137988E-2</v>
      </c>
      <c r="L42" s="32">
        <v>0.24856596558317398</v>
      </c>
      <c r="M42" s="32">
        <v>0.15767344078486337</v>
      </c>
      <c r="N42" s="32">
        <v>-1.5494267121165169E-2</v>
      </c>
      <c r="O42" s="32">
        <v>-8.027522935779817E-2</v>
      </c>
      <c r="P42" s="32">
        <v>-0.29801664782653375</v>
      </c>
      <c r="Q42" s="32">
        <v>-0.83439840684666378</v>
      </c>
      <c r="R42" s="32">
        <v>-0.92952875054042372</v>
      </c>
      <c r="S42" s="32">
        <v>-0.54669703872437359</v>
      </c>
      <c r="T42" s="32">
        <v>-0.52423671872115774</v>
      </c>
      <c r="U42" s="32">
        <v>0.59781796442983115</v>
      </c>
      <c r="V42" s="32">
        <v>0.97386172006745353</v>
      </c>
      <c r="W42" s="32">
        <v>-0.33523809523809522</v>
      </c>
      <c r="X42" s="34">
        <v>-1.3634308371882717</v>
      </c>
      <c r="Z42" s="78">
        <f>AVERAGE(C42:X42)</f>
        <v>-0.20016564274171786</v>
      </c>
      <c r="AA42" s="73">
        <f>STDEV(C42:X42)</f>
        <v>0.88910833980714987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-19.499546302687719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MIN(AVERAGE(Q41:X41),0)</f>
        <v>-8.6154345475511942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f>MIN(AVERAGE(Q42:X42),0)</f>
        <v>-0.37023127034521264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22.819767441860463</v>
      </c>
      <c r="C50" s="20">
        <v>22.261780104712042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11.482558139534884</v>
      </c>
      <c r="C51" s="63">
        <v>11.204188481675391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6.2915282392026581</v>
      </c>
      <c r="C52" s="34">
        <v>6.5340314136125652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MIN(D40:X40)</f>
        <v>-22.589294748558132</v>
      </c>
      <c r="F54" s="3"/>
      <c r="G54" s="103" t="s">
        <v>61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-18.166155171485489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MIN(D41:X41)</f>
        <v>-11.104256631708822</v>
      </c>
      <c r="F55" s="3"/>
      <c r="G55" s="104" t="s">
        <v>61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-7.4309052698362343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MIN(D42:X42)</f>
        <v>-1.7563978754225014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-0.33523809523809522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>
        <v>44.458696767573116</v>
      </c>
      <c r="E60" s="18">
        <v>42.880333951762523</v>
      </c>
      <c r="F60" s="18">
        <v>39.838129496402878</v>
      </c>
      <c r="G60" s="18">
        <v>40.007499062617171</v>
      </c>
      <c r="H60" s="18">
        <v>37.016574585635361</v>
      </c>
      <c r="I60" s="18">
        <v>35.421083060319908</v>
      </c>
      <c r="J60" s="18">
        <v>35.912735409285844</v>
      </c>
      <c r="K60" s="18">
        <v>33.95614871306006</v>
      </c>
      <c r="L60" s="18">
        <v>34.047393364928908</v>
      </c>
      <c r="M60" s="18">
        <v>33.124308373293985</v>
      </c>
      <c r="N60" s="18">
        <v>33.67518180123065</v>
      </c>
      <c r="O60" s="18">
        <v>35.039370078740156</v>
      </c>
      <c r="P60" s="19">
        <v>34.082065794128056</v>
      </c>
      <c r="Q60" s="18">
        <v>32.426970420723869</v>
      </c>
      <c r="R60" s="19">
        <v>30.869319253252876</v>
      </c>
      <c r="S60" s="19">
        <v>31.008482563619229</v>
      </c>
      <c r="T60" s="19">
        <v>30.103211009174313</v>
      </c>
      <c r="U60" s="19">
        <v>30.720418066442701</v>
      </c>
      <c r="V60" s="19">
        <v>29.753265602322205</v>
      </c>
      <c r="W60" s="19">
        <v>28.722027002034402</v>
      </c>
      <c r="X60" s="19">
        <v>26.598837209302324</v>
      </c>
      <c r="Y60" s="20">
        <v>26.513089005235603</v>
      </c>
      <c r="Z60" s="71">
        <f>AVERAGE(D60:Y60)</f>
        <v>33.917051845049379</v>
      </c>
      <c r="AA60" s="71">
        <f>STDEV(D60:Y60)</f>
        <v>4.7754160914638542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>
        <v>15.879938429964083</v>
      </c>
      <c r="E61" s="61">
        <v>16.14100185528757</v>
      </c>
      <c r="F61" s="61">
        <v>16.389388489208635</v>
      </c>
      <c r="G61" s="61">
        <v>17.397825271841018</v>
      </c>
      <c r="H61" s="61">
        <v>17.087608524072611</v>
      </c>
      <c r="I61" s="61">
        <v>15.918288687608403</v>
      </c>
      <c r="J61" s="61">
        <v>16.259556218534403</v>
      </c>
      <c r="K61" s="61">
        <v>15.176358436606291</v>
      </c>
      <c r="L61" s="61">
        <v>14.388625592417062</v>
      </c>
      <c r="M61" s="61">
        <v>14.164514939136849</v>
      </c>
      <c r="N61" s="61">
        <v>14.152526570949094</v>
      </c>
      <c r="O61" s="61">
        <v>14.960629921259844</v>
      </c>
      <c r="P61" s="62">
        <v>15.493455960382029</v>
      </c>
      <c r="Q61" s="61">
        <v>14.091493661583684</v>
      </c>
      <c r="R61" s="62">
        <v>14.388082217612672</v>
      </c>
      <c r="S61" s="62">
        <v>14.156456173421301</v>
      </c>
      <c r="T61" s="62">
        <v>14.029051987767586</v>
      </c>
      <c r="U61" s="62">
        <v>14.818962299365435</v>
      </c>
      <c r="V61" s="62">
        <v>13.497822931785198</v>
      </c>
      <c r="W61" s="62">
        <v>13.075642685407804</v>
      </c>
      <c r="X61" s="62">
        <v>13.787375415282391</v>
      </c>
      <c r="Y61" s="63">
        <v>13.298429319371726</v>
      </c>
      <c r="Z61" s="77">
        <f>AVERAGE(D61:Y61)</f>
        <v>14.934228890402984</v>
      </c>
      <c r="AA61" s="77">
        <f>STDEV(D61:Y61)</f>
        <v>1.229157524339241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>
        <v>4.1303232426885588</v>
      </c>
      <c r="E62" s="32">
        <v>4.4294990723562151</v>
      </c>
      <c r="F62" s="32">
        <v>5.3732014388489207</v>
      </c>
      <c r="G62" s="32">
        <v>7.12410948631421</v>
      </c>
      <c r="H62" s="32">
        <v>7.7150749802683505</v>
      </c>
      <c r="I62" s="32">
        <v>6.7643091154365012</v>
      </c>
      <c r="J62" s="32">
        <v>6.6007831437628184</v>
      </c>
      <c r="K62" s="32">
        <v>6.3298379408960912</v>
      </c>
      <c r="L62" s="32">
        <v>6.1800947867298577</v>
      </c>
      <c r="M62" s="32">
        <v>5.8465510881593508</v>
      </c>
      <c r="N62" s="32">
        <v>6.190564982286034</v>
      </c>
      <c r="O62" s="32">
        <v>6.2455261274158911</v>
      </c>
      <c r="P62" s="33">
        <v>6.9331446763353375</v>
      </c>
      <c r="Q62" s="32">
        <v>6.4853940841447733</v>
      </c>
      <c r="R62" s="33">
        <v>6.9771827267584383</v>
      </c>
      <c r="S62" s="33">
        <v>7.2573044297832237</v>
      </c>
      <c r="T62" s="33">
        <v>7.1483180428134565</v>
      </c>
      <c r="U62" s="33">
        <v>7.0921985815602842</v>
      </c>
      <c r="V62" s="33">
        <v>5.8962264150943398</v>
      </c>
      <c r="W62" s="33">
        <v>5.9182541150360644</v>
      </c>
      <c r="X62" s="33">
        <v>7.1013289036544842</v>
      </c>
      <c r="Y62" s="34">
        <v>7.2041884816753932</v>
      </c>
      <c r="Z62" s="73">
        <f>AVERAGE(D62:Y62)</f>
        <v>6.4065189028190277</v>
      </c>
      <c r="AA62" s="73">
        <f>STDEV(D62:Y62)</f>
        <v>0.89880883478900975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90</v>
      </c>
      <c r="C3" s="87"/>
      <c r="D3" s="88"/>
      <c r="E3" s="3"/>
      <c r="F3" s="5" t="s">
        <v>1</v>
      </c>
      <c r="G3" s="5"/>
      <c r="H3" s="101" t="s">
        <v>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77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>
        <v>1371</v>
      </c>
      <c r="E8" s="70">
        <v>1448</v>
      </c>
      <c r="F8" s="70">
        <v>1492</v>
      </c>
      <c r="G8" s="70">
        <v>1683</v>
      </c>
      <c r="H8" s="70">
        <v>1626</v>
      </c>
      <c r="I8" s="70">
        <v>1698</v>
      </c>
      <c r="J8" s="70">
        <v>1755</v>
      </c>
      <c r="K8" s="70">
        <v>1784</v>
      </c>
      <c r="L8" s="70">
        <v>1827</v>
      </c>
      <c r="M8" s="70">
        <v>1893</v>
      </c>
      <c r="N8" s="70">
        <v>1902</v>
      </c>
      <c r="O8" s="70">
        <v>1987</v>
      </c>
      <c r="P8" s="70">
        <v>1927</v>
      </c>
      <c r="Q8" s="70">
        <v>1887</v>
      </c>
      <c r="R8" s="70">
        <v>1848</v>
      </c>
      <c r="S8" s="70">
        <v>1867</v>
      </c>
      <c r="T8" s="68">
        <v>1881</v>
      </c>
      <c r="U8" s="68">
        <v>1861</v>
      </c>
      <c r="V8" s="68">
        <v>1979</v>
      </c>
      <c r="W8" s="68">
        <v>1936</v>
      </c>
      <c r="X8" s="68">
        <v>1689</v>
      </c>
      <c r="Y8" s="67">
        <v>1725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>
        <v>2.3340627279358133</v>
      </c>
      <c r="E12" s="18">
        <v>2.3480662983425415</v>
      </c>
      <c r="F12" s="18">
        <v>3.1501340482573728</v>
      </c>
      <c r="G12" s="18">
        <v>4.2186571598336302</v>
      </c>
      <c r="H12" s="18">
        <v>4.7970479704797047</v>
      </c>
      <c r="I12" s="18">
        <v>4.4169611307420498</v>
      </c>
      <c r="J12" s="18">
        <v>4.2165242165242169</v>
      </c>
      <c r="K12" s="18">
        <v>4.876681614349776</v>
      </c>
      <c r="L12" s="18">
        <v>4.3240284619594966</v>
      </c>
      <c r="M12" s="18">
        <v>4.1204437400950873</v>
      </c>
      <c r="N12" s="18">
        <v>4.6267087276550996</v>
      </c>
      <c r="O12" s="18">
        <v>5.7876195269250124</v>
      </c>
      <c r="P12" s="18">
        <v>7.4727555786196165</v>
      </c>
      <c r="Q12" s="18">
        <v>6.6772655007949124</v>
      </c>
      <c r="R12" s="18">
        <v>7.1428571428571423</v>
      </c>
      <c r="S12" s="19">
        <v>7.3915372254954468</v>
      </c>
      <c r="T12" s="19">
        <v>7.5491759702286014</v>
      </c>
      <c r="U12" s="19">
        <v>6.878022568511553</v>
      </c>
      <c r="V12" s="19">
        <v>6.97321879737241</v>
      </c>
      <c r="W12" s="19">
        <v>6.8698347107438007</v>
      </c>
      <c r="X12" s="19">
        <v>7.5192421551213737</v>
      </c>
      <c r="Y12" s="20">
        <v>6.7826086956521747</v>
      </c>
      <c r="Z12" s="71">
        <f>AVERAGE(D12:Y12)</f>
        <v>5.4760660894771283</v>
      </c>
      <c r="AA12" s="71">
        <f>STDEV(D12:Y12)</f>
        <v>1.7233035026698118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>
        <v>2.7716994894237783</v>
      </c>
      <c r="E13" s="22">
        <v>2.6243093922651934</v>
      </c>
      <c r="F13" s="22">
        <v>3.1501340482573728</v>
      </c>
      <c r="G13" s="22">
        <v>3.0897207367795603</v>
      </c>
      <c r="H13" s="22">
        <v>2.7060270602706029</v>
      </c>
      <c r="I13" s="22">
        <v>3.1213191990577149</v>
      </c>
      <c r="J13" s="22">
        <v>3.7606837606837606</v>
      </c>
      <c r="K13" s="22">
        <v>3.4192825112107625</v>
      </c>
      <c r="L13" s="22">
        <v>3.0651340996168579</v>
      </c>
      <c r="M13" s="22">
        <v>3.2752245113576337</v>
      </c>
      <c r="N13" s="22">
        <v>3.9957939011566772</v>
      </c>
      <c r="O13" s="22">
        <v>3.8248616004026168</v>
      </c>
      <c r="P13" s="22">
        <v>3.9439543331603528</v>
      </c>
      <c r="Q13" s="22">
        <v>4.1865394806571272</v>
      </c>
      <c r="R13" s="22">
        <v>4.4372294372294379</v>
      </c>
      <c r="S13" s="23">
        <v>3.8028923406534547</v>
      </c>
      <c r="T13" s="23">
        <v>3.6682615629984054</v>
      </c>
      <c r="U13" s="23">
        <v>3.707684040838259</v>
      </c>
      <c r="V13" s="23">
        <v>3.0318342597271348</v>
      </c>
      <c r="W13" s="23">
        <v>3.2024793388429749</v>
      </c>
      <c r="X13" s="23">
        <v>3.0787448194197751</v>
      </c>
      <c r="Y13" s="24">
        <v>2.7246376811594204</v>
      </c>
      <c r="Z13" s="72">
        <f t="shared" ref="Z13:Z22" si="0">AVERAGE(D13:Y13)</f>
        <v>3.3903839820531316</v>
      </c>
      <c r="AA13" s="72">
        <f t="shared" ref="AA13:AA22" si="1">STDEV(D13:Y13)</f>
        <v>0.51451541542258428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>
        <v>4.8869438366156093</v>
      </c>
      <c r="E14" s="22">
        <v>5.8011049723756907</v>
      </c>
      <c r="F14" s="22">
        <v>4.3565683646112605</v>
      </c>
      <c r="G14" s="22">
        <v>4.9316696375519911</v>
      </c>
      <c r="H14" s="22">
        <v>4.3050430504305046</v>
      </c>
      <c r="I14" s="22">
        <v>4.0636042402826851</v>
      </c>
      <c r="J14" s="22">
        <v>4.3874643874643873</v>
      </c>
      <c r="K14" s="22">
        <v>4.0358744394618835</v>
      </c>
      <c r="L14" s="22">
        <v>4.1598248494800218</v>
      </c>
      <c r="M14" s="22">
        <v>3.8034865293185423</v>
      </c>
      <c r="N14" s="22">
        <v>4.5741324921135647</v>
      </c>
      <c r="O14" s="22">
        <v>5.8379466532460995</v>
      </c>
      <c r="P14" s="22">
        <v>4.4628956927867147</v>
      </c>
      <c r="Q14" s="22">
        <v>4.2395336512983572</v>
      </c>
      <c r="R14" s="22">
        <v>4.112554112554113</v>
      </c>
      <c r="S14" s="23">
        <v>5.034815211569363</v>
      </c>
      <c r="T14" s="23">
        <v>4.2530568846358321</v>
      </c>
      <c r="U14" s="23">
        <v>4.45996775926921</v>
      </c>
      <c r="V14" s="23">
        <v>4.3456291056088929</v>
      </c>
      <c r="W14" s="23">
        <v>4.338842975206612</v>
      </c>
      <c r="X14" s="23">
        <v>3.8484310242747193</v>
      </c>
      <c r="Y14" s="24">
        <v>4.2898550724637685</v>
      </c>
      <c r="Z14" s="72">
        <f t="shared" si="0"/>
        <v>4.4786020428463553</v>
      </c>
      <c r="AA14" s="72">
        <f t="shared" si="1"/>
        <v>0.53358003038561719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>
        <v>30.634573304157549</v>
      </c>
      <c r="E15" s="25">
        <v>27.417127071823206</v>
      </c>
      <c r="F15" s="25">
        <v>24.32975871313673</v>
      </c>
      <c r="G15" s="25">
        <v>22.459893048128343</v>
      </c>
      <c r="H15" s="25">
        <v>22.078720787207871</v>
      </c>
      <c r="I15" s="25">
        <v>22.025912838633687</v>
      </c>
      <c r="J15" s="25">
        <v>22.051282051282051</v>
      </c>
      <c r="K15" s="25">
        <v>21.412556053811659</v>
      </c>
      <c r="L15" s="25">
        <v>23.590585659551177</v>
      </c>
      <c r="M15" s="25">
        <v>22.768092974115163</v>
      </c>
      <c r="N15" s="25">
        <v>22.555205047318612</v>
      </c>
      <c r="O15" s="25">
        <v>23.351786612984398</v>
      </c>
      <c r="P15" s="25">
        <v>22.470160871821484</v>
      </c>
      <c r="Q15" s="25">
        <v>21.409644939056705</v>
      </c>
      <c r="R15" s="25">
        <v>22.997835497835499</v>
      </c>
      <c r="S15" s="26">
        <v>21.424745581146222</v>
      </c>
      <c r="T15" s="26">
        <v>20.627325890483785</v>
      </c>
      <c r="U15" s="26">
        <v>21.117678667383128</v>
      </c>
      <c r="V15" s="26">
        <v>19.959575543203638</v>
      </c>
      <c r="W15" s="26">
        <v>20.144628099173552</v>
      </c>
      <c r="X15" s="26">
        <v>17.584369449378332</v>
      </c>
      <c r="Y15" s="27">
        <v>16.405797101449277</v>
      </c>
      <c r="Z15" s="72">
        <f t="shared" si="0"/>
        <v>22.218966172867368</v>
      </c>
      <c r="AA15" s="72">
        <f t="shared" si="1"/>
        <v>2.9036365203781394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>
        <v>45.951859956236326</v>
      </c>
      <c r="E16" s="28">
        <v>46.616022099447513</v>
      </c>
      <c r="F16" s="28">
        <v>47.922252010723859</v>
      </c>
      <c r="G16" s="28">
        <v>45.632798573975045</v>
      </c>
      <c r="H16" s="28">
        <v>45.264452644526443</v>
      </c>
      <c r="I16" s="28">
        <v>45.34746760895171</v>
      </c>
      <c r="J16" s="28">
        <v>44.045584045584043</v>
      </c>
      <c r="K16" s="28">
        <v>42.376681614349778</v>
      </c>
      <c r="L16" s="28">
        <v>42.857142857142854</v>
      </c>
      <c r="M16" s="28">
        <v>43.845747490755414</v>
      </c>
      <c r="N16" s="28">
        <v>43.690851735015777</v>
      </c>
      <c r="O16" s="28">
        <v>42.476094614997486</v>
      </c>
      <c r="P16" s="28">
        <v>42.501297353399067</v>
      </c>
      <c r="Q16" s="28">
        <v>42.554319024907258</v>
      </c>
      <c r="R16" s="28">
        <v>41.287878787878789</v>
      </c>
      <c r="S16" s="29">
        <v>41.242635243706481</v>
      </c>
      <c r="T16" s="29">
        <v>40.988835725677831</v>
      </c>
      <c r="U16" s="29">
        <v>41.536808167651799</v>
      </c>
      <c r="V16" s="29">
        <v>42.647801920161697</v>
      </c>
      <c r="W16" s="29">
        <v>42.252066115702483</v>
      </c>
      <c r="X16" s="29">
        <v>40.438129070455894</v>
      </c>
      <c r="Y16" s="30">
        <v>41.855072463768117</v>
      </c>
      <c r="Z16" s="72">
        <f t="shared" si="0"/>
        <v>43.333263596591621</v>
      </c>
      <c r="AA16" s="72">
        <f t="shared" si="1"/>
        <v>2.0156963154272818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>
        <v>13.420860685630926</v>
      </c>
      <c r="E17" s="32">
        <v>15.193370165745856</v>
      </c>
      <c r="F17" s="32">
        <v>17.091152815013405</v>
      </c>
      <c r="G17" s="32">
        <v>19.667260843731434</v>
      </c>
      <c r="H17" s="32">
        <v>20.84870848708487</v>
      </c>
      <c r="I17" s="32">
        <v>21.024734982332156</v>
      </c>
      <c r="J17" s="32">
        <v>21.53846153846154</v>
      </c>
      <c r="K17" s="32">
        <v>23.878923766816143</v>
      </c>
      <c r="L17" s="32">
        <v>22.003284072249592</v>
      </c>
      <c r="M17" s="32">
        <v>22.18700475435816</v>
      </c>
      <c r="N17" s="32">
        <v>20.557308096740272</v>
      </c>
      <c r="O17" s="32">
        <v>18.72169099144439</v>
      </c>
      <c r="P17" s="32">
        <v>19.148936170212767</v>
      </c>
      <c r="Q17" s="32">
        <v>20.932697403285637</v>
      </c>
      <c r="R17" s="32">
        <v>20.021645021645021</v>
      </c>
      <c r="S17" s="33">
        <v>21.103374397429032</v>
      </c>
      <c r="T17" s="33">
        <v>22.913343965975542</v>
      </c>
      <c r="U17" s="33">
        <v>22.299838796346052</v>
      </c>
      <c r="V17" s="33">
        <v>23.041940373926227</v>
      </c>
      <c r="W17" s="33">
        <v>23.192148760330578</v>
      </c>
      <c r="X17" s="33">
        <v>27.53108348134991</v>
      </c>
      <c r="Y17" s="34">
        <v>27.942028985507246</v>
      </c>
      <c r="Z17" s="73">
        <f t="shared" si="0"/>
        <v>21.1027181161644</v>
      </c>
      <c r="AA17" s="73">
        <f t="shared" si="1"/>
        <v>3.3377957073007063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>
        <v>10.060852677332841</v>
      </c>
      <c r="E18" s="35">
        <v>9.3283965854160247</v>
      </c>
      <c r="F18" s="35">
        <v>9.1220593740101918</v>
      </c>
      <c r="G18" s="35">
        <v>8.497462253008587</v>
      </c>
      <c r="H18" s="35">
        <v>8.3509045945594167</v>
      </c>
      <c r="I18" s="35">
        <v>8.6245043616177632</v>
      </c>
      <c r="J18" s="35">
        <v>7.4931129476584024</v>
      </c>
      <c r="K18" s="35">
        <v>7.8119246314313733</v>
      </c>
      <c r="L18" s="35">
        <v>8.3369215188031038</v>
      </c>
      <c r="M18" s="35">
        <v>8.6895186239326829</v>
      </c>
      <c r="N18" s="35">
        <v>6.5591249914012524</v>
      </c>
      <c r="O18" s="35">
        <v>5.3475063502262108</v>
      </c>
      <c r="P18" s="36">
        <v>3.3368190892670411</v>
      </c>
      <c r="Q18" s="35">
        <v>4.1521365136932165</v>
      </c>
      <c r="R18" s="36">
        <v>3.0553024125857355</v>
      </c>
      <c r="S18" s="36">
        <v>3.2593077375881596</v>
      </c>
      <c r="T18" s="36">
        <v>3.5431069043405135</v>
      </c>
      <c r="U18" s="36">
        <v>4.3919928825622776</v>
      </c>
      <c r="V18" s="36">
        <v>4.9256131885806198</v>
      </c>
      <c r="W18" s="36">
        <v>4.932395384920496</v>
      </c>
      <c r="X18" s="36">
        <v>4.0370150555346953</v>
      </c>
      <c r="Y18" s="40">
        <v>5.4750137287204836</v>
      </c>
      <c r="Z18" s="53">
        <f t="shared" si="0"/>
        <v>6.3332269003268662</v>
      </c>
      <c r="AA18" s="53">
        <f t="shared" si="1"/>
        <v>2.3320289425378355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>
        <v>18.379491299871948</v>
      </c>
      <c r="E19" s="25">
        <v>18.521599817275302</v>
      </c>
      <c r="F19" s="25">
        <v>19.464182495831562</v>
      </c>
      <c r="G19" s="25">
        <v>19.092501829633406</v>
      </c>
      <c r="H19" s="25">
        <v>20.186684418866008</v>
      </c>
      <c r="I19" s="25">
        <v>19.584377029409037</v>
      </c>
      <c r="J19" s="25">
        <v>19.250047585813082</v>
      </c>
      <c r="K19" s="25">
        <v>19.894567975097686</v>
      </c>
      <c r="L19" s="25">
        <v>19.433591594375649</v>
      </c>
      <c r="M19" s="25">
        <v>19.482255712202239</v>
      </c>
      <c r="N19" s="25">
        <v>18.535169243795739</v>
      </c>
      <c r="O19" s="25">
        <v>17.037607778389287</v>
      </c>
      <c r="P19" s="26">
        <v>17.807611930846683</v>
      </c>
      <c r="Q19" s="25">
        <v>17.953557069007957</v>
      </c>
      <c r="R19" s="26">
        <v>17.102846118230858</v>
      </c>
      <c r="S19" s="26">
        <v>17.081602232723352</v>
      </c>
      <c r="T19" s="26">
        <v>18.158182813355229</v>
      </c>
      <c r="U19" s="26">
        <v>18.673230192217535</v>
      </c>
      <c r="V19" s="26">
        <v>19.080394501753691</v>
      </c>
      <c r="W19" s="26">
        <v>18.479260006818439</v>
      </c>
      <c r="X19" s="26">
        <v>19.895484994785001</v>
      </c>
      <c r="Y19" s="27">
        <v>21.044446912835813</v>
      </c>
      <c r="Z19" s="72">
        <f t="shared" si="0"/>
        <v>18.824486070597068</v>
      </c>
      <c r="AA19" s="72">
        <f t="shared" si="1"/>
        <v>1.0495196518703318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>
        <v>28.827559782731189</v>
      </c>
      <c r="E20" s="25">
        <v>29.978891726294076</v>
      </c>
      <c r="F20" s="25">
        <v>31.874184349059615</v>
      </c>
      <c r="G20" s="25">
        <v>31.843273499324454</v>
      </c>
      <c r="H20" s="25">
        <v>33.265017015198211</v>
      </c>
      <c r="I20" s="25">
        <v>33.662235485809141</v>
      </c>
      <c r="J20" s="25">
        <v>33.854447439353095</v>
      </c>
      <c r="K20" s="25">
        <v>34.040470040786005</v>
      </c>
      <c r="L20" s="25">
        <v>33.443396226415096</v>
      </c>
      <c r="M20" s="25">
        <v>33.143874000690552</v>
      </c>
      <c r="N20" s="25">
        <v>32.425133458541133</v>
      </c>
      <c r="O20" s="25">
        <v>30.826581275370756</v>
      </c>
      <c r="P20" s="26">
        <v>31.084817912148687</v>
      </c>
      <c r="Q20" s="25">
        <v>32.177511192923888</v>
      </c>
      <c r="R20" s="26">
        <v>31.647024296877362</v>
      </c>
      <c r="S20" s="26">
        <v>31.444368017342008</v>
      </c>
      <c r="T20" s="26">
        <v>32.998564791826794</v>
      </c>
      <c r="U20" s="26">
        <v>32.84983045165616</v>
      </c>
      <c r="V20" s="26">
        <v>33.301475770454694</v>
      </c>
      <c r="W20" s="26">
        <v>33.254950904254684</v>
      </c>
      <c r="X20" s="26">
        <v>35.983042688323991</v>
      </c>
      <c r="Y20" s="27">
        <v>36.603641736980293</v>
      </c>
      <c r="Z20" s="72">
        <f t="shared" si="0"/>
        <v>32.660467821016447</v>
      </c>
      <c r="AA20" s="72">
        <f t="shared" si="1"/>
        <v>1.7573892222608771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>
        <v>40.738067310295044</v>
      </c>
      <c r="E21" s="25">
        <v>41.811335711454625</v>
      </c>
      <c r="F21" s="25">
        <v>43.49705844324339</v>
      </c>
      <c r="G21" s="25">
        <v>46.210454192086225</v>
      </c>
      <c r="H21" s="25">
        <v>47.703375173745584</v>
      </c>
      <c r="I21" s="25">
        <v>47.280969495566112</v>
      </c>
      <c r="J21" s="25">
        <v>47.859091058460123</v>
      </c>
      <c r="K21" s="25">
        <v>49.03836393993388</v>
      </c>
      <c r="L21" s="25">
        <v>47.636684707824969</v>
      </c>
      <c r="M21" s="25">
        <v>47.826672049522273</v>
      </c>
      <c r="N21" s="25">
        <v>46.812438464063014</v>
      </c>
      <c r="O21" s="25">
        <v>44.846024027937908</v>
      </c>
      <c r="P21" s="26">
        <v>46.088634927688169</v>
      </c>
      <c r="Q21" s="25">
        <v>47.185259594611331</v>
      </c>
      <c r="R21" s="26">
        <v>46.976639461840556</v>
      </c>
      <c r="S21" s="26">
        <v>46.703522157654263</v>
      </c>
      <c r="T21" s="26">
        <v>48.321660830415212</v>
      </c>
      <c r="U21" s="26">
        <v>48.150576669214203</v>
      </c>
      <c r="V21" s="26">
        <v>48.967949551423743</v>
      </c>
      <c r="W21" s="26">
        <v>48.453710700454181</v>
      </c>
      <c r="X21" s="26">
        <v>51.765054659996288</v>
      </c>
      <c r="Y21" s="27">
        <v>52.316186532443268</v>
      </c>
      <c r="Z21" s="72">
        <f t="shared" si="0"/>
        <v>47.099533166357929</v>
      </c>
      <c r="AA21" s="72">
        <f t="shared" si="1"/>
        <v>2.6816653725589608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>
        <v>54.143142385017903</v>
      </c>
      <c r="E22" s="38">
        <v>56.100526955816775</v>
      </c>
      <c r="F22" s="38">
        <v>57.32894231476412</v>
      </c>
      <c r="G22" s="38">
        <v>60.454832596336075</v>
      </c>
      <c r="H22" s="38">
        <v>60.959353568625431</v>
      </c>
      <c r="I22" s="38">
        <v>60.703033964869881</v>
      </c>
      <c r="J22" s="38">
        <v>61.631245639456878</v>
      </c>
      <c r="K22" s="38">
        <v>61.578273123238539</v>
      </c>
      <c r="L22" s="38">
        <v>60.955794504181604</v>
      </c>
      <c r="M22" s="38">
        <v>61.766107365539611</v>
      </c>
      <c r="N22" s="38">
        <v>59.890510266998</v>
      </c>
      <c r="O22" s="38">
        <v>59.141563537579231</v>
      </c>
      <c r="P22" s="39">
        <v>59.571842402670796</v>
      </c>
      <c r="Q22" s="38">
        <v>61.953104375165005</v>
      </c>
      <c r="R22" s="39">
        <v>61.608287708871835</v>
      </c>
      <c r="S22" s="39">
        <v>62.195651011178533</v>
      </c>
      <c r="T22" s="39">
        <v>62.442265249937435</v>
      </c>
      <c r="U22" s="39">
        <v>61.407911368875013</v>
      </c>
      <c r="V22" s="39">
        <v>63.073668221764137</v>
      </c>
      <c r="W22" s="39">
        <v>62.803411997120939</v>
      </c>
      <c r="X22" s="39">
        <v>66.441295446899645</v>
      </c>
      <c r="Y22" s="41">
        <v>65.145142241468619</v>
      </c>
      <c r="Z22" s="74">
        <f t="shared" si="0"/>
        <v>60.967995738471636</v>
      </c>
      <c r="AA22" s="74">
        <f t="shared" si="1"/>
        <v>2.6921885559547443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>
        <v>3.8657913931436907</v>
      </c>
      <c r="E26" s="18">
        <v>5.1795580110497239</v>
      </c>
      <c r="F26" s="18">
        <v>7.7077747989276135</v>
      </c>
      <c r="G26" s="18">
        <v>11.408199643493761</v>
      </c>
      <c r="H26" s="18">
        <v>13.899138991389915</v>
      </c>
      <c r="I26" s="18">
        <v>9.1872791519434625</v>
      </c>
      <c r="J26" s="18">
        <v>7.6923076923076925</v>
      </c>
      <c r="K26" s="18">
        <v>10.70627802690583</v>
      </c>
      <c r="L26" s="18">
        <v>7.6628352490421454</v>
      </c>
      <c r="M26" s="18">
        <v>8.082408874801903</v>
      </c>
      <c r="N26" s="18">
        <v>8.6225026288117768</v>
      </c>
      <c r="O26" s="18">
        <v>10.1157523905385</v>
      </c>
      <c r="P26" s="18">
        <v>12.714063310845875</v>
      </c>
      <c r="Q26" s="18">
        <v>11.976682564917859</v>
      </c>
      <c r="R26" s="18">
        <v>12.662337662337661</v>
      </c>
      <c r="S26" s="19">
        <v>11.033743974290305</v>
      </c>
      <c r="T26" s="19">
        <v>12.599681020733652</v>
      </c>
      <c r="U26" s="19">
        <v>10.639441160666308</v>
      </c>
      <c r="V26" s="19">
        <v>10.56088933804952</v>
      </c>
      <c r="W26" s="19">
        <v>12.345041322314049</v>
      </c>
      <c r="X26" s="19">
        <v>16.341030195381883</v>
      </c>
      <c r="Y26" s="20">
        <v>9.7391304347826093</v>
      </c>
      <c r="Z26" s="71">
        <f>AVERAGE(D26:Y26)</f>
        <v>10.215539447121621</v>
      </c>
      <c r="AA26" s="71">
        <f>STDEV(D26:Y26)</f>
        <v>2.8661135551129155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>
        <v>7.8774617067833699</v>
      </c>
      <c r="E27" s="22">
        <v>9.1850828729281773</v>
      </c>
      <c r="F27" s="22">
        <v>10.52278820375335</v>
      </c>
      <c r="G27" s="22">
        <v>13.547237076648841</v>
      </c>
      <c r="H27" s="22">
        <v>15.190651906519065</v>
      </c>
      <c r="I27" s="22">
        <v>10.895170789163721</v>
      </c>
      <c r="J27" s="22">
        <v>11.168091168091168</v>
      </c>
      <c r="K27" s="22">
        <v>11.210762331838566</v>
      </c>
      <c r="L27" s="22">
        <v>10.618500273672687</v>
      </c>
      <c r="M27" s="22">
        <v>11.463285789751716</v>
      </c>
      <c r="N27" s="22">
        <v>12.723449001051526</v>
      </c>
      <c r="O27" s="22">
        <v>12.179164569703071</v>
      </c>
      <c r="P27" s="22">
        <v>13.233004670472237</v>
      </c>
      <c r="Q27" s="22">
        <v>12.930577636459988</v>
      </c>
      <c r="R27" s="22">
        <v>12.445887445887447</v>
      </c>
      <c r="S27" s="23">
        <v>10.926620246384575</v>
      </c>
      <c r="T27" s="23">
        <v>10.89845826687932</v>
      </c>
      <c r="U27" s="23">
        <v>12.735088662009671</v>
      </c>
      <c r="V27" s="23">
        <v>8.9944416371905014</v>
      </c>
      <c r="W27" s="23">
        <v>11.15702479338843</v>
      </c>
      <c r="X27" s="23">
        <v>11.545293072824157</v>
      </c>
      <c r="Y27" s="24">
        <v>10.376811594202898</v>
      </c>
      <c r="Z27" s="72">
        <f t="shared" ref="Z27:Z35" si="2">AVERAGE(D27:Y27)</f>
        <v>11.446584259800206</v>
      </c>
      <c r="AA27" s="72">
        <f t="shared" ref="AA27:AA35" si="3">STDEV(D27:Y27)</f>
        <v>1.6373859749523718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>
        <v>10.503282275711159</v>
      </c>
      <c r="E28" s="22">
        <v>11.187845303867404</v>
      </c>
      <c r="F28" s="22">
        <v>9.6514745308310985</v>
      </c>
      <c r="G28" s="22">
        <v>9.6850861556743908</v>
      </c>
      <c r="H28" s="22">
        <v>9.2865928659286592</v>
      </c>
      <c r="I28" s="22">
        <v>10.365135453474677</v>
      </c>
      <c r="J28" s="22">
        <v>10.541310541310542</v>
      </c>
      <c r="K28" s="22">
        <v>10.033632286995516</v>
      </c>
      <c r="L28" s="22">
        <v>10.454296661193213</v>
      </c>
      <c r="M28" s="22">
        <v>9.4558901215002642</v>
      </c>
      <c r="N28" s="22">
        <v>8.885383806519453</v>
      </c>
      <c r="O28" s="22">
        <v>8.0523402113739309</v>
      </c>
      <c r="P28" s="22">
        <v>8.9776855215360669</v>
      </c>
      <c r="Q28" s="22">
        <v>6.8362480127186016</v>
      </c>
      <c r="R28" s="22">
        <v>8.2251082251082259</v>
      </c>
      <c r="S28" s="23">
        <v>7.6593465452597753</v>
      </c>
      <c r="T28" s="23">
        <v>6.5390749601275919</v>
      </c>
      <c r="U28" s="23">
        <v>7.415368081676518</v>
      </c>
      <c r="V28" s="23">
        <v>6.7710965133906011</v>
      </c>
      <c r="W28" s="23">
        <v>7.2314049586776852</v>
      </c>
      <c r="X28" s="23">
        <v>5.8614564831261102</v>
      </c>
      <c r="Y28" s="24">
        <v>5.3913043478260869</v>
      </c>
      <c r="Z28" s="72">
        <f t="shared" si="2"/>
        <v>8.591380175628526</v>
      </c>
      <c r="AA28" s="72">
        <f t="shared" si="3"/>
        <v>1.6833517689779407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>
        <v>34.281546316557261</v>
      </c>
      <c r="E29" s="25">
        <v>33.97790055248619</v>
      </c>
      <c r="F29" s="25">
        <v>35.053619302949066</v>
      </c>
      <c r="G29" s="25">
        <v>30.243612596553771</v>
      </c>
      <c r="H29" s="25">
        <v>27.73677736777368</v>
      </c>
      <c r="I29" s="25">
        <v>30.506478209658422</v>
      </c>
      <c r="J29" s="25">
        <v>32.478632478632477</v>
      </c>
      <c r="K29" s="25">
        <v>30.437219730941706</v>
      </c>
      <c r="L29" s="25">
        <v>34.099616858237546</v>
      </c>
      <c r="M29" s="25">
        <v>33.174854727945061</v>
      </c>
      <c r="N29" s="25">
        <v>30.28391167192429</v>
      </c>
      <c r="O29" s="25">
        <v>29.290387518872674</v>
      </c>
      <c r="P29" s="25">
        <v>27.036844836533469</v>
      </c>
      <c r="Q29" s="25">
        <v>28.828828828828829</v>
      </c>
      <c r="R29" s="25">
        <v>28.246753246753247</v>
      </c>
      <c r="S29" s="26">
        <v>28.70915907873594</v>
      </c>
      <c r="T29" s="26">
        <v>28.654970760233915</v>
      </c>
      <c r="U29" s="26">
        <v>25.953788285867812</v>
      </c>
      <c r="V29" s="26">
        <v>25.568468923698838</v>
      </c>
      <c r="W29" s="26">
        <v>25.878099173553721</v>
      </c>
      <c r="X29" s="26">
        <v>24.156305506216697</v>
      </c>
      <c r="Y29" s="27">
        <v>26.492753623188403</v>
      </c>
      <c r="Z29" s="72">
        <f t="shared" si="2"/>
        <v>29.595024072551951</v>
      </c>
      <c r="AA29" s="72">
        <f t="shared" si="3"/>
        <v>3.1734081402326879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>
        <v>43.471918307804522</v>
      </c>
      <c r="E30" s="32">
        <v>40.469613259668506</v>
      </c>
      <c r="F30" s="32">
        <v>37.064343163538879</v>
      </c>
      <c r="G30" s="32">
        <v>35.115864527629235</v>
      </c>
      <c r="H30" s="32">
        <v>33.886838868388686</v>
      </c>
      <c r="I30" s="32">
        <v>39.045936395759718</v>
      </c>
      <c r="J30" s="32">
        <v>38.119658119658119</v>
      </c>
      <c r="K30" s="32">
        <v>37.612107623318387</v>
      </c>
      <c r="L30" s="32">
        <v>37.164750957854409</v>
      </c>
      <c r="M30" s="32">
        <v>37.823560486001057</v>
      </c>
      <c r="N30" s="32">
        <v>39.484752891692956</v>
      </c>
      <c r="O30" s="32">
        <v>40.362355309511827</v>
      </c>
      <c r="P30" s="32">
        <v>38.038401660612351</v>
      </c>
      <c r="Q30" s="32">
        <v>39.427662957074723</v>
      </c>
      <c r="R30" s="32">
        <v>38.419913419913421</v>
      </c>
      <c r="S30" s="33">
        <v>41.671130155329408</v>
      </c>
      <c r="T30" s="33">
        <v>41.30781499202552</v>
      </c>
      <c r="U30" s="33">
        <v>43.256313809779691</v>
      </c>
      <c r="V30" s="33">
        <v>48.105103587670541</v>
      </c>
      <c r="W30" s="33">
        <v>43.388429752066116</v>
      </c>
      <c r="X30" s="33">
        <v>42.095914742451157</v>
      </c>
      <c r="Y30" s="34">
        <v>48</v>
      </c>
      <c r="Z30" s="73">
        <f t="shared" si="2"/>
        <v>40.151472044897695</v>
      </c>
      <c r="AA30" s="73">
        <f t="shared" si="3"/>
        <v>3.6007910211738676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>
        <v>-0.57503382551914817</v>
      </c>
      <c r="E31" s="35">
        <v>-1.5033032223270864</v>
      </c>
      <c r="F31" s="35">
        <v>-3.3291049920259739</v>
      </c>
      <c r="G31" s="35">
        <v>-6.2832944780439464</v>
      </c>
      <c r="H31" s="35">
        <v>-7.5034106412005457</v>
      </c>
      <c r="I31" s="35">
        <v>-4.5033316571934048</v>
      </c>
      <c r="J31" s="35">
        <v>-3.2702422269133065</v>
      </c>
      <c r="K31" s="35">
        <v>-5.6000120787534726</v>
      </c>
      <c r="L31" s="35">
        <v>-3.444042388214009</v>
      </c>
      <c r="M31" s="35">
        <v>-3.5576330963443987</v>
      </c>
      <c r="N31" s="35">
        <v>-4.2854882101598353</v>
      </c>
      <c r="O31" s="35">
        <v>-5.1316725023812397</v>
      </c>
      <c r="P31" s="36">
        <v>-6.8613414536654131</v>
      </c>
      <c r="Q31" s="35">
        <v>-6.856397128946444</v>
      </c>
      <c r="R31" s="36">
        <v>-7.9262834034759173</v>
      </c>
      <c r="S31" s="36">
        <v>-5.7822396870682384</v>
      </c>
      <c r="T31" s="36">
        <v>-6.8272185071389835</v>
      </c>
      <c r="U31" s="36">
        <v>-5.5931863092156009</v>
      </c>
      <c r="V31" s="36">
        <v>-5.2748376302733853</v>
      </c>
      <c r="W31" s="36">
        <v>-7.139164355877238</v>
      </c>
      <c r="X31" s="36">
        <v>-9.452011557044699</v>
      </c>
      <c r="Y31" s="40">
        <v>-4.7600725428888024</v>
      </c>
      <c r="Z31" s="53">
        <f t="shared" si="2"/>
        <v>-5.2481509952123222</v>
      </c>
      <c r="AA31" s="53">
        <f t="shared" si="3"/>
        <v>2.1167392910302021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>
        <v>1.3716393395383684</v>
      </c>
      <c r="E32" s="25">
        <v>0.95934187538535987</v>
      </c>
      <c r="F32" s="25">
        <v>0.58023628104837432</v>
      </c>
      <c r="G32" s="25">
        <v>0</v>
      </c>
      <c r="H32" s="25">
        <v>-1.0388273640470427</v>
      </c>
      <c r="I32" s="25">
        <v>0.40473028520837284</v>
      </c>
      <c r="J32" s="25">
        <v>0.467526395761094</v>
      </c>
      <c r="K32" s="25">
        <v>0.2938611147016017</v>
      </c>
      <c r="L32" s="25">
        <v>0.56924654386026941</v>
      </c>
      <c r="M32" s="25">
        <v>0.5585171156893004</v>
      </c>
      <c r="N32" s="25">
        <v>0.39989680082559337</v>
      </c>
      <c r="O32" s="25">
        <v>0.27410739387123984</v>
      </c>
      <c r="P32" s="26">
        <v>-0.11942610912964188</v>
      </c>
      <c r="Q32" s="25">
        <v>0</v>
      </c>
      <c r="R32" s="26">
        <v>-3.0752773715392073E-2</v>
      </c>
      <c r="S32" s="26">
        <v>0.37809015996122153</v>
      </c>
      <c r="T32" s="26">
        <v>0.18899060578403445</v>
      </c>
      <c r="U32" s="26">
        <v>0.14142921893583885</v>
      </c>
      <c r="V32" s="26">
        <v>0.78941124042896749</v>
      </c>
      <c r="W32" s="26">
        <v>0.15853198117113948</v>
      </c>
      <c r="X32" s="26">
        <v>-1.2744007282289875</v>
      </c>
      <c r="Y32" s="27">
        <v>0.94378314672952279</v>
      </c>
      <c r="Z32" s="72">
        <f t="shared" si="2"/>
        <v>0.27345147835360151</v>
      </c>
      <c r="AA32" s="72">
        <f t="shared" si="3"/>
        <v>0.58915944216238314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>
        <v>4.2413323467275781</v>
      </c>
      <c r="E33" s="25">
        <v>3.82622668580228</v>
      </c>
      <c r="F33" s="25">
        <v>3.3882216920617521</v>
      </c>
      <c r="G33" s="25">
        <v>2.7500962319832341</v>
      </c>
      <c r="H33" s="25">
        <v>2.6356435706752808</v>
      </c>
      <c r="I33" s="25">
        <v>3.4008123130399892</v>
      </c>
      <c r="J33" s="25">
        <v>3.4400527677710695</v>
      </c>
      <c r="K33" s="25">
        <v>3.2612389888898856</v>
      </c>
      <c r="L33" s="25">
        <v>3.3984425142270331</v>
      </c>
      <c r="M33" s="25">
        <v>3.4683749639140538</v>
      </c>
      <c r="N33" s="25">
        <v>3.6235410665971259</v>
      </c>
      <c r="O33" s="25">
        <v>3.6551879360792259</v>
      </c>
      <c r="P33" s="26">
        <v>3.2590442846396015</v>
      </c>
      <c r="Q33" s="25">
        <v>3.4457723668044236</v>
      </c>
      <c r="R33" s="26">
        <v>3.2515961489185159</v>
      </c>
      <c r="S33" s="26">
        <v>3.9246734151444889</v>
      </c>
      <c r="T33" s="26">
        <v>3.6722650013136882</v>
      </c>
      <c r="U33" s="26">
        <v>4.0182590703037393</v>
      </c>
      <c r="V33" s="26">
        <v>4.668929319437785</v>
      </c>
      <c r="W33" s="26">
        <v>4.0119899226344558</v>
      </c>
      <c r="X33" s="26">
        <v>3.5516696305078046</v>
      </c>
      <c r="Y33" s="27">
        <v>4.65566322849845</v>
      </c>
      <c r="Z33" s="72">
        <f t="shared" si="2"/>
        <v>3.6158651575441572</v>
      </c>
      <c r="AA33" s="72">
        <f t="shared" si="3"/>
        <v>0.50576629843697374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>
        <v>7.8392642857901391</v>
      </c>
      <c r="E34" s="25">
        <v>7.2653586630784446</v>
      </c>
      <c r="F34" s="25">
        <v>6.9334683682063112</v>
      </c>
      <c r="G34" s="25">
        <v>7.0371857434060159</v>
      </c>
      <c r="H34" s="25">
        <v>6.6480902924371641</v>
      </c>
      <c r="I34" s="25">
        <v>7.2736847301989567</v>
      </c>
      <c r="J34" s="25">
        <v>7.0892089459861838</v>
      </c>
      <c r="K34" s="25">
        <v>6.8785314013322409</v>
      </c>
      <c r="L34" s="25">
        <v>6.9911060174090949</v>
      </c>
      <c r="M34" s="25">
        <v>7.173127200309577</v>
      </c>
      <c r="N34" s="25">
        <v>7.3647788163490882</v>
      </c>
      <c r="O34" s="25">
        <v>7.5051522784520266</v>
      </c>
      <c r="P34" s="26">
        <v>7.4092447613880061</v>
      </c>
      <c r="Q34" s="25">
        <v>7.8172180097966848</v>
      </c>
      <c r="R34" s="26">
        <v>7.8215903844144536</v>
      </c>
      <c r="S34" s="26">
        <v>8.1139881589271692</v>
      </c>
      <c r="T34" s="26">
        <v>8.151655418536448</v>
      </c>
      <c r="U34" s="26">
        <v>8.757472620707814</v>
      </c>
      <c r="V34" s="26">
        <v>9.3050456480067574</v>
      </c>
      <c r="W34" s="26">
        <v>8.6964474646651908</v>
      </c>
      <c r="X34" s="26">
        <v>8.4127631589900691</v>
      </c>
      <c r="Y34" s="27">
        <v>9.1161700603976605</v>
      </c>
      <c r="Z34" s="72">
        <f t="shared" si="2"/>
        <v>7.7091160194902502</v>
      </c>
      <c r="AA34" s="72">
        <f t="shared" si="3"/>
        <v>0.76186833571942814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>
        <v>11.758118701007838</v>
      </c>
      <c r="E35" s="38">
        <v>11.252974621314676</v>
      </c>
      <c r="F35" s="38">
        <v>10.761415391801938</v>
      </c>
      <c r="G35" s="38">
        <v>11.109394313967861</v>
      </c>
      <c r="H35" s="38">
        <v>11.714151884813555</v>
      </c>
      <c r="I35" s="38">
        <v>12.483675536001117</v>
      </c>
      <c r="J35" s="38">
        <v>11.815925629916292</v>
      </c>
      <c r="K35" s="38">
        <v>11.493985631216651</v>
      </c>
      <c r="L35" s="38">
        <v>11.055146006298312</v>
      </c>
      <c r="M35" s="38">
        <v>11.796335360052943</v>
      </c>
      <c r="N35" s="38">
        <v>12.163210702341138</v>
      </c>
      <c r="O35" s="38">
        <v>12.613535734497002</v>
      </c>
      <c r="P35" s="39">
        <v>12.166264015362696</v>
      </c>
      <c r="Q35" s="38">
        <v>12.984341376930262</v>
      </c>
      <c r="R35" s="39">
        <v>13.035861346110652</v>
      </c>
      <c r="S35" s="39">
        <v>14.1179313324205</v>
      </c>
      <c r="T35" s="39">
        <v>14.052287581699346</v>
      </c>
      <c r="U35" s="39">
        <v>13.915206063477026</v>
      </c>
      <c r="V35" s="39">
        <v>15.412039303031728</v>
      </c>
      <c r="W35" s="39">
        <v>14.838369080797042</v>
      </c>
      <c r="X35" s="39">
        <v>14.870527866204208</v>
      </c>
      <c r="Y35" s="41">
        <v>15.350691828522079</v>
      </c>
      <c r="Z35" s="74">
        <f t="shared" si="2"/>
        <v>12.761881332172038</v>
      </c>
      <c r="AA35" s="74">
        <f t="shared" si="3"/>
        <v>1.4754666859549685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 t="s">
        <v>51</v>
      </c>
      <c r="C40" s="25" t="s">
        <v>51</v>
      </c>
      <c r="D40" s="25">
        <v>-7.4075699396599015</v>
      </c>
      <c r="E40" s="25">
        <v>-11.040955769713966</v>
      </c>
      <c r="F40" s="25">
        <v>-15.65030823159676</v>
      </c>
      <c r="G40" s="25">
        <v>-19.572853068055913</v>
      </c>
      <c r="H40" s="25">
        <v>-20.738348192835407</v>
      </c>
      <c r="I40" s="25">
        <v>-14.546402502606881</v>
      </c>
      <c r="J40" s="25">
        <v>-12.380392585707256</v>
      </c>
      <c r="K40" s="25">
        <v>-15.670176388935911</v>
      </c>
      <c r="L40" s="25">
        <v>-12.973575227564169</v>
      </c>
      <c r="M40" s="25">
        <v>-15.00597437200423</v>
      </c>
      <c r="N40" s="25">
        <v>-15.729898992360461</v>
      </c>
      <c r="O40" s="25">
        <v>-19.514700846338243</v>
      </c>
      <c r="P40" s="25">
        <v>-18.317976049057695</v>
      </c>
      <c r="Q40" s="25">
        <v>-21.964606804249918</v>
      </c>
      <c r="R40" s="25">
        <v>-21.153214186405116</v>
      </c>
      <c r="S40" s="25">
        <v>-19.989654577849304</v>
      </c>
      <c r="T40" s="18">
        <v>-21.975401837497468</v>
      </c>
      <c r="U40" s="18">
        <v>-17.212954267149406</v>
      </c>
      <c r="V40" s="18">
        <v>-19.495402849797376</v>
      </c>
      <c r="W40" s="18">
        <v>-24.342353681560731</v>
      </c>
      <c r="X40" s="20">
        <v>-23.620945137985142</v>
      </c>
      <c r="Z40" s="75">
        <f>AVERAGE(C40:X40)</f>
        <v>-17.538269786139583</v>
      </c>
      <c r="AA40" s="71">
        <f>STDEV(C40:X40)</f>
        <v>4.3729688389863819</v>
      </c>
      <c r="AB40" s="47"/>
    </row>
    <row r="41" spans="1:28" x14ac:dyDescent="0.2">
      <c r="A41" s="48" t="s">
        <v>118</v>
      </c>
      <c r="B41" s="28" t="s">
        <v>51</v>
      </c>
      <c r="C41" s="28" t="s">
        <v>51</v>
      </c>
      <c r="D41" s="28">
        <v>-1.4304360565781411</v>
      </c>
      <c r="E41" s="28">
        <v>-4.2160978280708159</v>
      </c>
      <c r="F41" s="28">
        <v>-7.5191754554170664</v>
      </c>
      <c r="G41" s="28">
        <v>-11.331369519026463</v>
      </c>
      <c r="H41" s="28">
        <v>-9.6858303937949959</v>
      </c>
      <c r="I41" s="28">
        <v>-6.7082923821086506</v>
      </c>
      <c r="J41" s="28">
        <v>-6.3085764166727287</v>
      </c>
      <c r="K41" s="28">
        <v>-7.4890564843626395</v>
      </c>
      <c r="L41" s="28">
        <v>-5.6728965796740836</v>
      </c>
      <c r="M41" s="28">
        <v>-5.6482845142638958</v>
      </c>
      <c r="N41" s="28">
        <v>-7.7022246207351444</v>
      </c>
      <c r="O41" s="28">
        <v>-9.4803919099312388</v>
      </c>
      <c r="P41" s="28">
        <v>-10.234439643283993</v>
      </c>
      <c r="Q41" s="28">
        <v>-11.266242960072995</v>
      </c>
      <c r="R41" s="28">
        <v>-10.950460565510287</v>
      </c>
      <c r="S41" s="28">
        <v>-10.934999163899572</v>
      </c>
      <c r="T41" s="25">
        <v>-10.770198842184747</v>
      </c>
      <c r="U41" s="25">
        <v>-8.6974664679582716</v>
      </c>
      <c r="V41" s="25">
        <v>-8.903605592347315</v>
      </c>
      <c r="W41" s="25">
        <v>-12.834607785932908</v>
      </c>
      <c r="X41" s="27">
        <v>-11.867245107609017</v>
      </c>
      <c r="Z41" s="76">
        <f>AVERAGE(C41:X41)</f>
        <v>-8.5548522994969041</v>
      </c>
      <c r="AA41" s="77">
        <f>STDEV(C41:X41)</f>
        <v>2.8590769254661428</v>
      </c>
    </row>
    <row r="42" spans="1:28" x14ac:dyDescent="0.2">
      <c r="A42" s="49" t="s">
        <v>119</v>
      </c>
      <c r="B42" s="32" t="s">
        <v>51</v>
      </c>
      <c r="C42" s="32" t="s">
        <v>51</v>
      </c>
      <c r="D42" s="32">
        <v>1.6697829637168351</v>
      </c>
      <c r="E42" s="32">
        <v>0.79068745881836155</v>
      </c>
      <c r="F42" s="32">
        <v>-0.61333467894624027</v>
      </c>
      <c r="G42" s="32">
        <v>-2.8080572900130525</v>
      </c>
      <c r="H42" s="32">
        <v>-1.7840824125612695</v>
      </c>
      <c r="I42" s="32">
        <v>-9.0109403109301683E-2</v>
      </c>
      <c r="J42" s="32">
        <v>4.1662326840954063E-2</v>
      </c>
      <c r="K42" s="32">
        <v>-0.36634290540540537</v>
      </c>
      <c r="L42" s="32">
        <v>1.2918394501931299E-3</v>
      </c>
      <c r="M42" s="32">
        <v>5.1089127304816316E-2</v>
      </c>
      <c r="N42" s="32">
        <v>-0.68218986060275677</v>
      </c>
      <c r="O42" s="32">
        <v>-1.7021504069838849</v>
      </c>
      <c r="P42" s="32">
        <v>-1.9877858939049216</v>
      </c>
      <c r="Q42" s="32">
        <v>-2.3342035407937169</v>
      </c>
      <c r="R42" s="32">
        <v>-1.7444461010884154</v>
      </c>
      <c r="S42" s="32">
        <v>-1.2042114498793595</v>
      </c>
      <c r="T42" s="32">
        <v>-0.67060859532737238</v>
      </c>
      <c r="U42" s="32">
        <v>-0.39028410743721514</v>
      </c>
      <c r="V42" s="32">
        <v>-0.74810195529173751</v>
      </c>
      <c r="W42" s="32">
        <v>-3.0602572880221954</v>
      </c>
      <c r="X42" s="34">
        <v>-2.2977967302228528</v>
      </c>
      <c r="Z42" s="78">
        <f>AVERAGE(C42:X42)</f>
        <v>-0.94902137635516848</v>
      </c>
      <c r="AA42" s="73">
        <f>STDEV(C42:X42)</f>
        <v>1.2073386496398157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-21.219316667811807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MIN(AVERAGE(Q41:X41),0)</f>
        <v>-10.77810331068939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f>MIN(AVERAGE(Q42:X42),0)</f>
        <v>-1.5562387210078581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27.116637063351096</v>
      </c>
      <c r="C50" s="20">
        <v>25.565217391304344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15.156897572528122</v>
      </c>
      <c r="C51" s="63">
        <v>14.492753623188406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8.7625814091178214</v>
      </c>
      <c r="C52" s="34">
        <v>7.7101449275362315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MIN(D40:X40)</f>
        <v>-24.342353681560731</v>
      </c>
      <c r="F54" s="3"/>
      <c r="G54" s="103" t="s">
        <v>72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-24.342353681560731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MIN(D41:X41)</f>
        <v>-12.834607785932908</v>
      </c>
      <c r="F55" s="3"/>
      <c r="G55" s="104" t="s">
        <v>72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-12.834607785932908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MIN(D42:X42)</f>
        <v>-3.0602572880221954</v>
      </c>
      <c r="F56" s="64"/>
      <c r="G56" s="105" t="s">
        <v>72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-3.0602572880221954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>
        <v>39.168490153172868</v>
      </c>
      <c r="E60" s="18">
        <v>36.60220994475138</v>
      </c>
      <c r="F60" s="18">
        <v>33.579088471849865</v>
      </c>
      <c r="G60" s="18">
        <v>33.630421865715981</v>
      </c>
      <c r="H60" s="18">
        <v>32.718327183271832</v>
      </c>
      <c r="I60" s="18">
        <v>32.09658421672556</v>
      </c>
      <c r="J60" s="18">
        <v>33.561253561253565</v>
      </c>
      <c r="K60" s="18">
        <v>32.679372197309419</v>
      </c>
      <c r="L60" s="18">
        <v>33.825944170771756</v>
      </c>
      <c r="M60" s="18">
        <v>32.857897517168517</v>
      </c>
      <c r="N60" s="18">
        <v>34.227129337539431</v>
      </c>
      <c r="O60" s="18">
        <v>37.544036235530953</v>
      </c>
      <c r="P60" s="19">
        <v>37.208095485210166</v>
      </c>
      <c r="Q60" s="18">
        <v>35.665076841547425</v>
      </c>
      <c r="R60" s="19">
        <v>37.445887445887443</v>
      </c>
      <c r="S60" s="19">
        <v>36.314943760042851</v>
      </c>
      <c r="T60" s="19">
        <v>34.609250398724086</v>
      </c>
      <c r="U60" s="19">
        <v>35.034927458355725</v>
      </c>
      <c r="V60" s="19">
        <v>33.097524002021224</v>
      </c>
      <c r="W60" s="19">
        <v>33.522727272727273</v>
      </c>
      <c r="X60" s="19">
        <v>31.024274718768503</v>
      </c>
      <c r="Y60" s="20">
        <v>29.391304347826086</v>
      </c>
      <c r="Z60" s="71">
        <f>AVERAGE(D60:Y60)</f>
        <v>34.354762117553271</v>
      </c>
      <c r="AA60" s="71">
        <f>STDEV(D60:Y60)</f>
        <v>2.3406898178793125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>
        <v>13.858497447118893</v>
      </c>
      <c r="E61" s="61">
        <v>14.433701657458563</v>
      </c>
      <c r="F61" s="61">
        <v>14.075067024128687</v>
      </c>
      <c r="G61" s="61">
        <v>15.210932857991683</v>
      </c>
      <c r="H61" s="61">
        <v>14.944649446494465</v>
      </c>
      <c r="I61" s="61">
        <v>14.605418138987044</v>
      </c>
      <c r="J61" s="61">
        <v>15.384615384615385</v>
      </c>
      <c r="K61" s="61">
        <v>15.302690582959642</v>
      </c>
      <c r="L61" s="61">
        <v>14.395183360700603</v>
      </c>
      <c r="M61" s="61">
        <v>14.421553090332806</v>
      </c>
      <c r="N61" s="61">
        <v>15.878023133543639</v>
      </c>
      <c r="O61" s="61">
        <v>18.117765475591344</v>
      </c>
      <c r="P61" s="62">
        <v>18.785677218474312</v>
      </c>
      <c r="Q61" s="61">
        <v>17.700052994170644</v>
      </c>
      <c r="R61" s="62">
        <v>18.777056277056278</v>
      </c>
      <c r="S61" s="62">
        <v>19.175147295125871</v>
      </c>
      <c r="T61" s="62">
        <v>18.234981392876129</v>
      </c>
      <c r="U61" s="62">
        <v>17.732401934443846</v>
      </c>
      <c r="V61" s="62">
        <v>16.877210712481052</v>
      </c>
      <c r="W61" s="62">
        <v>17.355371900826448</v>
      </c>
      <c r="X61" s="62">
        <v>16.933096506808763</v>
      </c>
      <c r="Y61" s="63">
        <v>16.173913043478262</v>
      </c>
      <c r="Z61" s="77">
        <f>AVERAGE(D61:Y61)</f>
        <v>16.289682130712013</v>
      </c>
      <c r="AA61" s="77">
        <f>STDEV(D61:Y61)</f>
        <v>1.7314879076559495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>
        <v>3.5740335521517141</v>
      </c>
      <c r="E62" s="32">
        <v>3.6602209944751376</v>
      </c>
      <c r="F62" s="32">
        <v>4.7587131367292219</v>
      </c>
      <c r="G62" s="32">
        <v>5.7040998217468806</v>
      </c>
      <c r="H62" s="32">
        <v>6.2730627306273057</v>
      </c>
      <c r="I62" s="32">
        <v>6.3015312131919909</v>
      </c>
      <c r="J62" s="32">
        <v>6.3817663817663819</v>
      </c>
      <c r="K62" s="32">
        <v>7.0627802690582957</v>
      </c>
      <c r="L62" s="32">
        <v>6.4586754241926654</v>
      </c>
      <c r="M62" s="32">
        <v>6.3919704173269949</v>
      </c>
      <c r="N62" s="32">
        <v>6.7297581493165088</v>
      </c>
      <c r="O62" s="32">
        <v>8.3039758429793658</v>
      </c>
      <c r="P62" s="33">
        <v>9.7042034250129738</v>
      </c>
      <c r="Q62" s="32">
        <v>9.0090090090090094</v>
      </c>
      <c r="R62" s="33">
        <v>10.010822510822511</v>
      </c>
      <c r="S62" s="33">
        <v>9.8553829673272624</v>
      </c>
      <c r="T62" s="33">
        <v>9.7288676236044669</v>
      </c>
      <c r="U62" s="33">
        <v>9.3498119290703929</v>
      </c>
      <c r="V62" s="33">
        <v>8.9944416371905014</v>
      </c>
      <c r="W62" s="33">
        <v>8.6260330578512399</v>
      </c>
      <c r="X62" s="33">
        <v>9.4138543516873892</v>
      </c>
      <c r="Y62" s="34">
        <v>8.4057971014492754</v>
      </c>
      <c r="Z62" s="73">
        <f>AVERAGE(D62:Y62)</f>
        <v>7.4863096157539761</v>
      </c>
      <c r="AA62" s="73">
        <f>STDEV(D62:Y62)</f>
        <v>2.0022594012783959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90</v>
      </c>
      <c r="C3" s="87"/>
      <c r="D3" s="88"/>
      <c r="E3" s="3"/>
      <c r="F3" s="5" t="s">
        <v>1</v>
      </c>
      <c r="G3" s="5"/>
      <c r="H3" s="101" t="s">
        <v>78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>
        <v>2422</v>
      </c>
      <c r="E8" s="70">
        <v>3327</v>
      </c>
      <c r="F8" s="70">
        <v>3833</v>
      </c>
      <c r="G8" s="70">
        <v>5694</v>
      </c>
      <c r="H8" s="70">
        <v>6593</v>
      </c>
      <c r="I8" s="70">
        <v>7402</v>
      </c>
      <c r="J8" s="70">
        <v>7981</v>
      </c>
      <c r="K8" s="70">
        <v>8625</v>
      </c>
      <c r="L8" s="70">
        <v>8983</v>
      </c>
      <c r="M8" s="70">
        <v>9040</v>
      </c>
      <c r="N8" s="70">
        <v>8873</v>
      </c>
      <c r="O8" s="70">
        <v>8956</v>
      </c>
      <c r="P8" s="70">
        <v>9867</v>
      </c>
      <c r="Q8" s="70">
        <v>11100</v>
      </c>
      <c r="R8" s="70">
        <v>11175</v>
      </c>
      <c r="S8" s="70">
        <v>11678</v>
      </c>
      <c r="T8" s="68">
        <v>12317</v>
      </c>
      <c r="U8" s="68">
        <v>13035</v>
      </c>
      <c r="V8" s="68">
        <v>14589</v>
      </c>
      <c r="W8" s="68">
        <v>15978</v>
      </c>
      <c r="X8" s="68">
        <v>16539</v>
      </c>
      <c r="Y8" s="67">
        <v>17266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>
        <v>7.927332782824112</v>
      </c>
      <c r="E12" s="18">
        <v>8.7466185752930574</v>
      </c>
      <c r="F12" s="18">
        <v>8.0354813462040173</v>
      </c>
      <c r="G12" s="18">
        <v>11.433087460484721</v>
      </c>
      <c r="H12" s="18">
        <v>12.786288487790081</v>
      </c>
      <c r="I12" s="18">
        <v>14.158335584977033</v>
      </c>
      <c r="J12" s="18">
        <v>14.196216013030948</v>
      </c>
      <c r="K12" s="18">
        <v>14.399999999999999</v>
      </c>
      <c r="L12" s="18">
        <v>13.603473227206948</v>
      </c>
      <c r="M12" s="18">
        <v>12.334070796460177</v>
      </c>
      <c r="N12" s="18">
        <v>10.075509974078665</v>
      </c>
      <c r="O12" s="18">
        <v>8.307280035730237</v>
      </c>
      <c r="P12" s="18">
        <v>8.1281037802776925</v>
      </c>
      <c r="Q12" s="18">
        <v>7.8648648648648649</v>
      </c>
      <c r="R12" s="18">
        <v>7.131991051454138</v>
      </c>
      <c r="S12" s="19">
        <v>6.841924987155334</v>
      </c>
      <c r="T12" s="19">
        <v>6.8198424941138258</v>
      </c>
      <c r="U12" s="19">
        <v>6.8661296509397767</v>
      </c>
      <c r="V12" s="19">
        <v>6.9915689903351836</v>
      </c>
      <c r="W12" s="19">
        <v>6.834397296282388</v>
      </c>
      <c r="X12" s="19">
        <v>7.2253461515206476</v>
      </c>
      <c r="Y12" s="20">
        <v>8.6238850920884964</v>
      </c>
      <c r="Z12" s="71">
        <f>AVERAGE(D12:Y12)</f>
        <v>9.5150794837778356</v>
      </c>
      <c r="AA12" s="71">
        <f>STDEV(D12:Y12)</f>
        <v>2.8013124376859189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>
        <v>11.230388109000826</v>
      </c>
      <c r="E13" s="22">
        <v>10.129245566576495</v>
      </c>
      <c r="F13" s="22">
        <v>8.6355335246543188</v>
      </c>
      <c r="G13" s="22">
        <v>9.0797330523357918</v>
      </c>
      <c r="H13" s="22">
        <v>8.3118458971636588</v>
      </c>
      <c r="I13" s="22">
        <v>8.4166441502296667</v>
      </c>
      <c r="J13" s="22">
        <v>8.5202355594537025</v>
      </c>
      <c r="K13" s="22">
        <v>8.2550724637681157</v>
      </c>
      <c r="L13" s="22">
        <v>8.1153289546921972</v>
      </c>
      <c r="M13" s="22">
        <v>8.1084070796460175</v>
      </c>
      <c r="N13" s="22">
        <v>7.1452721740110441</v>
      </c>
      <c r="O13" s="22">
        <v>6.5430995980348365</v>
      </c>
      <c r="P13" s="22">
        <v>5.2498226411269888</v>
      </c>
      <c r="Q13" s="22">
        <v>4.6216216216216219</v>
      </c>
      <c r="R13" s="22">
        <v>4.2237136465324383</v>
      </c>
      <c r="S13" s="23">
        <v>4.0931666381229661</v>
      </c>
      <c r="T13" s="23">
        <v>3.8321019728830072</v>
      </c>
      <c r="U13" s="23">
        <v>4.0199462984273113</v>
      </c>
      <c r="V13" s="23">
        <v>3.8864898210980874</v>
      </c>
      <c r="W13" s="23">
        <v>3.8177494054324699</v>
      </c>
      <c r="X13" s="23">
        <v>3.4343067900114885</v>
      </c>
      <c r="Y13" s="24">
        <v>3.6487895285532259</v>
      </c>
      <c r="Z13" s="72">
        <f t="shared" ref="Z13:Z22" si="0">AVERAGE(D13:Y13)</f>
        <v>6.5144779315171029</v>
      </c>
      <c r="AA13" s="72">
        <f t="shared" ref="AA13:AA22" si="1">STDEV(D13:Y13)</f>
        <v>2.4628482053132816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>
        <v>15.937241948802642</v>
      </c>
      <c r="E14" s="22">
        <v>14.24706943192065</v>
      </c>
      <c r="F14" s="22">
        <v>13.8012001043569</v>
      </c>
      <c r="G14" s="22">
        <v>13.856691253951528</v>
      </c>
      <c r="H14" s="22">
        <v>11.481874715607463</v>
      </c>
      <c r="I14" s="22">
        <v>11.199675763307214</v>
      </c>
      <c r="J14" s="22">
        <v>10.976068161884475</v>
      </c>
      <c r="K14" s="22">
        <v>10.226086956521739</v>
      </c>
      <c r="L14" s="22">
        <v>10.096849604809083</v>
      </c>
      <c r="M14" s="22">
        <v>10.165929203539822</v>
      </c>
      <c r="N14" s="22">
        <v>10.469965062549306</v>
      </c>
      <c r="O14" s="22">
        <v>9.7476552032157215</v>
      </c>
      <c r="P14" s="22">
        <v>8.8882132360393236</v>
      </c>
      <c r="Q14" s="22">
        <v>7.3873873873873865</v>
      </c>
      <c r="R14" s="22">
        <v>6.6756152125279646</v>
      </c>
      <c r="S14" s="23">
        <v>6.148313067306046</v>
      </c>
      <c r="T14" s="23">
        <v>6.0566696435820413</v>
      </c>
      <c r="U14" s="23">
        <v>5.8151131568853085</v>
      </c>
      <c r="V14" s="23">
        <v>5.8674343683597234</v>
      </c>
      <c r="W14" s="23">
        <v>5.006884466140944</v>
      </c>
      <c r="X14" s="23">
        <v>4.7221718362657965</v>
      </c>
      <c r="Y14" s="24">
        <v>4.4248812695470869</v>
      </c>
      <c r="Z14" s="72">
        <f t="shared" si="0"/>
        <v>9.2363177752049133</v>
      </c>
      <c r="AA14" s="72">
        <f t="shared" si="1"/>
        <v>3.3995808452700276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>
        <v>37.283236994219656</v>
      </c>
      <c r="E15" s="25">
        <v>38.112413585813044</v>
      </c>
      <c r="F15" s="25">
        <v>37.02061048786851</v>
      </c>
      <c r="G15" s="25">
        <v>33.772391991570075</v>
      </c>
      <c r="H15" s="25">
        <v>33.672076444714087</v>
      </c>
      <c r="I15" s="25">
        <v>32.612807349365035</v>
      </c>
      <c r="J15" s="25">
        <v>31.66269890991104</v>
      </c>
      <c r="K15" s="25">
        <v>30.655072463768118</v>
      </c>
      <c r="L15" s="25">
        <v>31.092062785261049</v>
      </c>
      <c r="M15" s="25">
        <v>30.763274336283185</v>
      </c>
      <c r="N15" s="25">
        <v>32.458018708441337</v>
      </c>
      <c r="O15" s="25">
        <v>33.296114336757483</v>
      </c>
      <c r="P15" s="25">
        <v>30.475321779669606</v>
      </c>
      <c r="Q15" s="25">
        <v>27.513513513513516</v>
      </c>
      <c r="R15" s="25">
        <v>26.648769574944069</v>
      </c>
      <c r="S15" s="26">
        <v>26.100359650625105</v>
      </c>
      <c r="T15" s="26">
        <v>24.624502719818135</v>
      </c>
      <c r="U15" s="26">
        <v>24.411200613732259</v>
      </c>
      <c r="V15" s="26">
        <v>23.442319555829734</v>
      </c>
      <c r="W15" s="26">
        <v>21.917636750531983</v>
      </c>
      <c r="X15" s="26">
        <v>19.63843037668541</v>
      </c>
      <c r="Y15" s="27">
        <v>18.892621336731146</v>
      </c>
      <c r="Z15" s="72">
        <f t="shared" si="0"/>
        <v>29.366611557547888</v>
      </c>
      <c r="AA15" s="72">
        <f t="shared" si="1"/>
        <v>5.5539673842533466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>
        <v>22.749793559042114</v>
      </c>
      <c r="E16" s="28">
        <v>23.504658851818455</v>
      </c>
      <c r="F16" s="28">
        <v>26.297938951213151</v>
      </c>
      <c r="G16" s="28">
        <v>25.570776255707763</v>
      </c>
      <c r="H16" s="28">
        <v>26.073107841650234</v>
      </c>
      <c r="I16" s="28">
        <v>25.58767900567414</v>
      </c>
      <c r="J16" s="28">
        <v>26.8638015286305</v>
      </c>
      <c r="K16" s="28">
        <v>28.081159420289854</v>
      </c>
      <c r="L16" s="28">
        <v>28.89903150395191</v>
      </c>
      <c r="M16" s="28">
        <v>30.121681415929203</v>
      </c>
      <c r="N16" s="28">
        <v>31.454975769187421</v>
      </c>
      <c r="O16" s="28">
        <v>33.18445734702992</v>
      </c>
      <c r="P16" s="28">
        <v>36.51565825478869</v>
      </c>
      <c r="Q16" s="28">
        <v>39.144144144144143</v>
      </c>
      <c r="R16" s="28">
        <v>40.501118568232663</v>
      </c>
      <c r="S16" s="29">
        <v>40.349374892961123</v>
      </c>
      <c r="T16" s="29">
        <v>41.966387919136153</v>
      </c>
      <c r="U16" s="29">
        <v>41.894898350594552</v>
      </c>
      <c r="V16" s="29">
        <v>41.572417574885193</v>
      </c>
      <c r="W16" s="29">
        <v>41.619727124796597</v>
      </c>
      <c r="X16" s="29">
        <v>40.56472579962513</v>
      </c>
      <c r="Y16" s="30">
        <v>38.410749449785712</v>
      </c>
      <c r="Z16" s="72">
        <f t="shared" si="0"/>
        <v>33.224011978594291</v>
      </c>
      <c r="AA16" s="72">
        <f t="shared" si="1"/>
        <v>7.0397659088915088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>
        <v>4.8720066061106522</v>
      </c>
      <c r="E17" s="32">
        <v>5.2599939885782989</v>
      </c>
      <c r="F17" s="32">
        <v>6.2092355857031043</v>
      </c>
      <c r="G17" s="32">
        <v>6.2873199859501225</v>
      </c>
      <c r="H17" s="32">
        <v>7.6748066130744723</v>
      </c>
      <c r="I17" s="32">
        <v>8.0248581464469062</v>
      </c>
      <c r="J17" s="32">
        <v>7.7809798270893378</v>
      </c>
      <c r="K17" s="32">
        <v>8.3826086956521753</v>
      </c>
      <c r="L17" s="32">
        <v>8.1932539240788156</v>
      </c>
      <c r="M17" s="32">
        <v>8.5066371681415927</v>
      </c>
      <c r="N17" s="32">
        <v>8.3962583117322218</v>
      </c>
      <c r="O17" s="32">
        <v>8.9213934792317993</v>
      </c>
      <c r="P17" s="32">
        <v>10.7428803080977</v>
      </c>
      <c r="Q17" s="32">
        <v>13.468468468468469</v>
      </c>
      <c r="R17" s="32">
        <v>14.818791946308723</v>
      </c>
      <c r="S17" s="33">
        <v>16.466860763829423</v>
      </c>
      <c r="T17" s="33">
        <v>16.700495250466833</v>
      </c>
      <c r="U17" s="33">
        <v>16.992711929420789</v>
      </c>
      <c r="V17" s="33">
        <v>18.239769689492082</v>
      </c>
      <c r="W17" s="33">
        <v>20.803604956815622</v>
      </c>
      <c r="X17" s="33">
        <v>24.41501904589153</v>
      </c>
      <c r="Y17" s="34">
        <v>25.999073323294336</v>
      </c>
      <c r="Z17" s="73">
        <f t="shared" si="0"/>
        <v>12.143501273357954</v>
      </c>
      <c r="AA17" s="73">
        <f t="shared" si="1"/>
        <v>6.2553098236025448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>
        <v>1.7133956386292832</v>
      </c>
      <c r="E18" s="35">
        <v>0.95541401273885351</v>
      </c>
      <c r="F18" s="35">
        <v>1.6096579476861168</v>
      </c>
      <c r="G18" s="35">
        <v>-1.8390804597701149</v>
      </c>
      <c r="H18" s="35">
        <v>-4.2145593869731801</v>
      </c>
      <c r="I18" s="35">
        <v>-6.4056939501779357</v>
      </c>
      <c r="J18" s="35">
        <v>-5.9957173447537473</v>
      </c>
      <c r="K18" s="35">
        <v>-7.3478361490395745</v>
      </c>
      <c r="L18" s="35">
        <v>-6.179775280898876</v>
      </c>
      <c r="M18" s="35">
        <v>-3.208187134502924</v>
      </c>
      <c r="N18" s="35">
        <v>-0.23529411764705879</v>
      </c>
      <c r="O18" s="35">
        <v>1.5533980582524272</v>
      </c>
      <c r="P18" s="36">
        <v>1.948051948051948</v>
      </c>
      <c r="Q18" s="35">
        <v>2.6558642580038403</v>
      </c>
      <c r="R18" s="36">
        <v>3.7435732647814914</v>
      </c>
      <c r="S18" s="36">
        <v>4.0221914008321775</v>
      </c>
      <c r="T18" s="36">
        <v>4.3010752688172049</v>
      </c>
      <c r="U18" s="36">
        <v>3.9848197343453511</v>
      </c>
      <c r="V18" s="36">
        <v>4</v>
      </c>
      <c r="W18" s="36">
        <v>4.156769596199525</v>
      </c>
      <c r="X18" s="36">
        <v>3.8822792736380713</v>
      </c>
      <c r="Y18" s="40">
        <v>1.7937219730941705</v>
      </c>
      <c r="Z18" s="53">
        <f t="shared" si="0"/>
        <v>0.22245766142304768</v>
      </c>
      <c r="AA18" s="53">
        <f t="shared" si="1"/>
        <v>3.9964595314177784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>
        <v>6.8580542264752795</v>
      </c>
      <c r="E19" s="25">
        <v>7.345575959933222</v>
      </c>
      <c r="F19" s="25">
        <v>8.0459770114942533</v>
      </c>
      <c r="G19" s="25">
        <v>6.7658998646820026</v>
      </c>
      <c r="H19" s="25">
        <v>6.7692307692307692</v>
      </c>
      <c r="I19" s="25">
        <v>6.1702127659574471</v>
      </c>
      <c r="J19" s="25">
        <v>6.0737527114967458</v>
      </c>
      <c r="K19" s="25">
        <v>6.1946902654867255</v>
      </c>
      <c r="L19" s="25">
        <v>6.7924528301886795</v>
      </c>
      <c r="M19" s="25">
        <v>7.3034811903425032</v>
      </c>
      <c r="N19" s="25">
        <v>8.7483176312247632</v>
      </c>
      <c r="O19" s="25">
        <v>10.18347481959441</v>
      </c>
      <c r="P19" s="26">
        <v>11.422413793103448</v>
      </c>
      <c r="Q19" s="25">
        <v>12.939233577847178</v>
      </c>
      <c r="R19" s="26">
        <v>14.261168384879724</v>
      </c>
      <c r="S19" s="26">
        <v>15.202702702702704</v>
      </c>
      <c r="T19" s="26">
        <v>15.61822125813449</v>
      </c>
      <c r="U19" s="26">
        <v>15.625</v>
      </c>
      <c r="V19" s="26">
        <v>15.8</v>
      </c>
      <c r="W19" s="26">
        <v>17.025862068965516</v>
      </c>
      <c r="X19" s="26">
        <v>17.941176470588236</v>
      </c>
      <c r="Y19" s="27">
        <v>17.241379310344829</v>
      </c>
      <c r="Z19" s="72">
        <f t="shared" si="0"/>
        <v>10.92401261875786</v>
      </c>
      <c r="AA19" s="72">
        <f t="shared" si="1"/>
        <v>4.3870391167993263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>
        <v>14.962709326827106</v>
      </c>
      <c r="E20" s="25">
        <v>15.681233933161954</v>
      </c>
      <c r="F20" s="25">
        <v>16.891891891891891</v>
      </c>
      <c r="G20" s="25">
        <v>16.038692407527577</v>
      </c>
      <c r="H20" s="25">
        <v>16.986301369863014</v>
      </c>
      <c r="I20" s="25">
        <v>16.666666666666664</v>
      </c>
      <c r="J20" s="25">
        <v>17.21132897603486</v>
      </c>
      <c r="K20" s="25">
        <v>17.919075144508671</v>
      </c>
      <c r="L20" s="25">
        <v>18.258132214060861</v>
      </c>
      <c r="M20" s="25">
        <v>19.124739928125589</v>
      </c>
      <c r="N20" s="25">
        <v>20.081967213114755</v>
      </c>
      <c r="O20" s="25">
        <v>21.308658667117346</v>
      </c>
      <c r="P20" s="26">
        <v>23.598435462842243</v>
      </c>
      <c r="Q20" s="25">
        <v>26.233033668253132</v>
      </c>
      <c r="R20" s="26">
        <v>27.681159420289852</v>
      </c>
      <c r="S20" s="26">
        <v>28.658576277491051</v>
      </c>
      <c r="T20" s="26">
        <v>29.481481481481481</v>
      </c>
      <c r="U20" s="26">
        <v>29.593267882187941</v>
      </c>
      <c r="V20" s="26">
        <v>30.32581453634085</v>
      </c>
      <c r="W20" s="26">
        <v>31.906961581944415</v>
      </c>
      <c r="X20" s="26">
        <v>33.990895295902881</v>
      </c>
      <c r="Y20" s="27">
        <v>34.386069904368114</v>
      </c>
      <c r="Z20" s="72">
        <f t="shared" si="0"/>
        <v>23.044867875000104</v>
      </c>
      <c r="AA20" s="72">
        <f t="shared" si="1"/>
        <v>6.6261876408366689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>
        <v>26.122448979591837</v>
      </c>
      <c r="E21" s="25">
        <v>27.131782945736433</v>
      </c>
      <c r="F21" s="25">
        <v>29.4238683127572</v>
      </c>
      <c r="G21" s="25">
        <v>29.213483146067414</v>
      </c>
      <c r="H21" s="25">
        <v>31.099873577749683</v>
      </c>
      <c r="I21" s="25">
        <v>31.141868512110726</v>
      </c>
      <c r="J21" s="25">
        <v>31.027667984189723</v>
      </c>
      <c r="K21" s="25">
        <v>32.541133455210236</v>
      </c>
      <c r="L21" s="25">
        <v>32.608695652173914</v>
      </c>
      <c r="M21" s="25">
        <v>33.83168369518944</v>
      </c>
      <c r="N21" s="25">
        <v>33.695652173913047</v>
      </c>
      <c r="O21" s="25">
        <v>34.996229260935138</v>
      </c>
      <c r="P21" s="26">
        <v>37.58169934640523</v>
      </c>
      <c r="Q21" s="25">
        <v>40.511733541318954</v>
      </c>
      <c r="R21" s="26">
        <v>42.086330935251794</v>
      </c>
      <c r="S21" s="26">
        <v>43.086419753086417</v>
      </c>
      <c r="T21" s="26">
        <v>43.811219946571683</v>
      </c>
      <c r="U21" s="26">
        <v>43.838193791157103</v>
      </c>
      <c r="V21" s="26">
        <v>44.773790951638063</v>
      </c>
      <c r="W21" s="26">
        <v>47.089947089947088</v>
      </c>
      <c r="X21" s="26">
        <v>49.565217391304351</v>
      </c>
      <c r="Y21" s="27">
        <v>50.707140393239044</v>
      </c>
      <c r="Z21" s="72">
        <f t="shared" si="0"/>
        <v>37.085730947070196</v>
      </c>
      <c r="AA21" s="72">
        <f t="shared" si="1"/>
        <v>7.4936561903087364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>
        <v>39.784946236559136</v>
      </c>
      <c r="E22" s="38">
        <v>41.132637853949326</v>
      </c>
      <c r="F22" s="38">
        <v>43.217665615141954</v>
      </c>
      <c r="G22" s="38">
        <v>43.478260869565219</v>
      </c>
      <c r="H22" s="38">
        <v>45.833333333333329</v>
      </c>
      <c r="I22" s="38">
        <v>46.879535558780844</v>
      </c>
      <c r="J22" s="38">
        <v>46.094946401225116</v>
      </c>
      <c r="K22" s="38">
        <v>47.699757869249396</v>
      </c>
      <c r="L22" s="38">
        <v>47.66949152542373</v>
      </c>
      <c r="M22" s="38">
        <v>47.818472550064719</v>
      </c>
      <c r="N22" s="38">
        <v>47.772277227722768</v>
      </c>
      <c r="O22" s="38">
        <v>48.623853211009177</v>
      </c>
      <c r="P22" s="39">
        <v>50.88</v>
      </c>
      <c r="Q22" s="38">
        <v>53.36623556837862</v>
      </c>
      <c r="R22" s="39">
        <v>55.008210180623976</v>
      </c>
      <c r="S22" s="39">
        <v>56.155143338954474</v>
      </c>
      <c r="T22" s="39">
        <v>56.38297872340425</v>
      </c>
      <c r="U22" s="39">
        <v>56.949569495694952</v>
      </c>
      <c r="V22" s="39">
        <v>57.885824866956945</v>
      </c>
      <c r="W22" s="39">
        <v>59.669211195928753</v>
      </c>
      <c r="X22" s="39">
        <v>62.514688601645119</v>
      </c>
      <c r="Y22" s="41">
        <v>64.136125654450254</v>
      </c>
      <c r="Z22" s="74">
        <f t="shared" si="0"/>
        <v>50.861507539911912</v>
      </c>
      <c r="AA22" s="74">
        <f t="shared" si="1"/>
        <v>6.8872148645783682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>
        <v>4.5004128819157714</v>
      </c>
      <c r="E26" s="18">
        <v>5.8611361587015329</v>
      </c>
      <c r="F26" s="18">
        <v>6.4962170623532476</v>
      </c>
      <c r="G26" s="18">
        <v>11.661397962767825</v>
      </c>
      <c r="H26" s="18">
        <v>14.667071136053389</v>
      </c>
      <c r="I26" s="18">
        <v>13.617941097000811</v>
      </c>
      <c r="J26" s="18">
        <v>13.056008019045231</v>
      </c>
      <c r="K26" s="18">
        <v>14.179710144927537</v>
      </c>
      <c r="L26" s="18">
        <v>10.564399421128799</v>
      </c>
      <c r="M26" s="18">
        <v>8.2632743362831853</v>
      </c>
      <c r="N26" s="18">
        <v>5.1053758593485856</v>
      </c>
      <c r="O26" s="18">
        <v>3.6623492630638679</v>
      </c>
      <c r="P26" s="18">
        <v>4.3883652579304755</v>
      </c>
      <c r="Q26" s="18">
        <v>5.9279279279279278</v>
      </c>
      <c r="R26" s="18">
        <v>6.174496644295302</v>
      </c>
      <c r="S26" s="19">
        <v>5.6259633498886794</v>
      </c>
      <c r="T26" s="19">
        <v>5.5370625964114639</v>
      </c>
      <c r="U26" s="19">
        <v>5.3471423091676256</v>
      </c>
      <c r="V26" s="19">
        <v>5.5384193570498317</v>
      </c>
      <c r="W26" s="19">
        <v>6.0520715984478661</v>
      </c>
      <c r="X26" s="19">
        <v>9.1480742487453899</v>
      </c>
      <c r="Y26" s="20">
        <v>10.679949032781188</v>
      </c>
      <c r="Z26" s="71">
        <f>AVERAGE(D26:Y26)</f>
        <v>8.0024893484197968</v>
      </c>
      <c r="AA26" s="71">
        <f>STDEV(D26:Y26)</f>
        <v>3.5446484554555413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>
        <v>9.0834021469859625</v>
      </c>
      <c r="E27" s="22">
        <v>8.776675683799219</v>
      </c>
      <c r="F27" s="22">
        <v>8.2702843725541353</v>
      </c>
      <c r="G27" s="22">
        <v>10.50228310502283</v>
      </c>
      <c r="H27" s="22">
        <v>11.679053541635067</v>
      </c>
      <c r="I27" s="22">
        <v>11.388813834098892</v>
      </c>
      <c r="J27" s="22">
        <v>11.088835985465481</v>
      </c>
      <c r="K27" s="22">
        <v>11.547826086956521</v>
      </c>
      <c r="L27" s="22">
        <v>9.5291105421351432</v>
      </c>
      <c r="M27" s="22">
        <v>7.9314159292035402</v>
      </c>
      <c r="N27" s="22">
        <v>5.7815845824411136</v>
      </c>
      <c r="O27" s="22">
        <v>4.4774452880750335</v>
      </c>
      <c r="P27" s="22">
        <v>4.3680956724434985</v>
      </c>
      <c r="Q27" s="22">
        <v>5.1801801801801801</v>
      </c>
      <c r="R27" s="22">
        <v>5.1991051454138706</v>
      </c>
      <c r="S27" s="23">
        <v>4.7182736769994866</v>
      </c>
      <c r="T27" s="23">
        <v>4.7738897458796785</v>
      </c>
      <c r="U27" s="23">
        <v>4.7640966628308394</v>
      </c>
      <c r="V27" s="23">
        <v>4.373157858660635</v>
      </c>
      <c r="W27" s="23">
        <v>4.7064713981724866</v>
      </c>
      <c r="X27" s="23">
        <v>5.8709716427837231</v>
      </c>
      <c r="Y27" s="24">
        <v>6.7241978454766596</v>
      </c>
      <c r="Z27" s="72">
        <f t="shared" ref="Z27:Z35" si="2">AVERAGE(D27:Y27)</f>
        <v>7.3061441330551817</v>
      </c>
      <c r="AA27" s="72">
        <f t="shared" ref="AA27:AA35" si="3">STDEV(D27:Y27)</f>
        <v>2.7179950556970667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>
        <v>16.226259289843103</v>
      </c>
      <c r="E28" s="22">
        <v>15.47941088067328</v>
      </c>
      <c r="F28" s="22">
        <v>15.601356639707801</v>
      </c>
      <c r="G28" s="22">
        <v>16.789603090972953</v>
      </c>
      <c r="H28" s="22">
        <v>16.153496132261488</v>
      </c>
      <c r="I28" s="22">
        <v>16.225344501486084</v>
      </c>
      <c r="J28" s="22">
        <v>15.787495301340684</v>
      </c>
      <c r="K28" s="22">
        <v>15.768115942028984</v>
      </c>
      <c r="L28" s="22">
        <v>15.551597461872428</v>
      </c>
      <c r="M28" s="22">
        <v>14.601769911504425</v>
      </c>
      <c r="N28" s="22">
        <v>12.35207934182351</v>
      </c>
      <c r="O28" s="22">
        <v>9.4796784278695849</v>
      </c>
      <c r="P28" s="22">
        <v>7.9254079254079253</v>
      </c>
      <c r="Q28" s="22">
        <v>7.2162162162162158</v>
      </c>
      <c r="R28" s="22">
        <v>7.3467561521252795</v>
      </c>
      <c r="S28" s="23">
        <v>7.0731289604384306</v>
      </c>
      <c r="T28" s="23">
        <v>7.095883737923196</v>
      </c>
      <c r="U28" s="23">
        <v>6.8124280782508633</v>
      </c>
      <c r="V28" s="23">
        <v>6.3541024059222702</v>
      </c>
      <c r="W28" s="23">
        <v>6.8093628739516836</v>
      </c>
      <c r="X28" s="23">
        <v>7.3220871878590001</v>
      </c>
      <c r="Y28" s="24">
        <v>8.1373798216147346</v>
      </c>
      <c r="Z28" s="72">
        <f t="shared" si="2"/>
        <v>11.459498194595177</v>
      </c>
      <c r="AA28" s="72">
        <f t="shared" si="3"/>
        <v>4.2591910853211985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>
        <v>41.081750619322868</v>
      </c>
      <c r="E29" s="25">
        <v>39.645326119627292</v>
      </c>
      <c r="F29" s="25">
        <v>38.012001043569008</v>
      </c>
      <c r="G29" s="25">
        <v>34.685634000702493</v>
      </c>
      <c r="H29" s="25">
        <v>31.760958592446535</v>
      </c>
      <c r="I29" s="25">
        <v>31.788705755201295</v>
      </c>
      <c r="J29" s="25">
        <v>32.226538027816062</v>
      </c>
      <c r="K29" s="25">
        <v>31.698550724637681</v>
      </c>
      <c r="L29" s="25">
        <v>33.741511744406097</v>
      </c>
      <c r="M29" s="25">
        <v>33.938053097345133</v>
      </c>
      <c r="N29" s="25">
        <v>34.790938803110564</v>
      </c>
      <c r="O29" s="25">
        <v>32.201875837427423</v>
      </c>
      <c r="P29" s="25">
        <v>28.428093645484946</v>
      </c>
      <c r="Q29" s="25">
        <v>26.270270270270267</v>
      </c>
      <c r="R29" s="25">
        <v>25.4586129753915</v>
      </c>
      <c r="S29" s="26">
        <v>24.961466004452816</v>
      </c>
      <c r="T29" s="26">
        <v>24.470244377689372</v>
      </c>
      <c r="U29" s="26">
        <v>24.426543920214804</v>
      </c>
      <c r="V29" s="26">
        <v>22.825416409623688</v>
      </c>
      <c r="W29" s="26">
        <v>22.743772687445237</v>
      </c>
      <c r="X29" s="26">
        <v>22.861116149706753</v>
      </c>
      <c r="Y29" s="27">
        <v>23.57813042974632</v>
      </c>
      <c r="Z29" s="72">
        <f t="shared" si="2"/>
        <v>30.072523237983557</v>
      </c>
      <c r="AA29" s="72">
        <f t="shared" si="3"/>
        <v>5.7474077045229199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>
        <v>29.10817506193229</v>
      </c>
      <c r="E30" s="32">
        <v>30.237451157198674</v>
      </c>
      <c r="F30" s="32">
        <v>31.620140881815811</v>
      </c>
      <c r="G30" s="32">
        <v>26.361081840533895</v>
      </c>
      <c r="H30" s="32">
        <v>25.73942059760352</v>
      </c>
      <c r="I30" s="32">
        <v>26.979194812212913</v>
      </c>
      <c r="J30" s="32">
        <v>27.841122666332542</v>
      </c>
      <c r="K30" s="32">
        <v>26.805797101449276</v>
      </c>
      <c r="L30" s="32">
        <v>30.613380830457533</v>
      </c>
      <c r="M30" s="32">
        <v>35.26548672566372</v>
      </c>
      <c r="N30" s="32">
        <v>41.970021413276228</v>
      </c>
      <c r="O30" s="32">
        <v>50.178651183564092</v>
      </c>
      <c r="P30" s="32">
        <v>54.890037498733143</v>
      </c>
      <c r="Q30" s="32">
        <v>55.405405405405403</v>
      </c>
      <c r="R30" s="32">
        <v>55.821029082774054</v>
      </c>
      <c r="S30" s="33">
        <v>57.621168008220593</v>
      </c>
      <c r="T30" s="33">
        <v>58.122919542096284</v>
      </c>
      <c r="U30" s="33">
        <v>58.649789029535867</v>
      </c>
      <c r="V30" s="33">
        <v>60.90890396874358</v>
      </c>
      <c r="W30" s="33">
        <v>59.68832144198273</v>
      </c>
      <c r="X30" s="33">
        <v>54.797750770905132</v>
      </c>
      <c r="Y30" s="34">
        <v>50.880342870381099</v>
      </c>
      <c r="Z30" s="73">
        <f t="shared" si="2"/>
        <v>43.159345085946299</v>
      </c>
      <c r="AA30" s="73">
        <f t="shared" si="3"/>
        <v>13.838701395311601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>
        <v>-1.0351966873706004</v>
      </c>
      <c r="E31" s="35">
        <v>-1.4364640883977902</v>
      </c>
      <c r="F31" s="35">
        <v>-1.9305019305019304</v>
      </c>
      <c r="G31" s="35">
        <v>-6.5217391304347823</v>
      </c>
      <c r="H31" s="35">
        <v>-9.2872570194384458</v>
      </c>
      <c r="I31" s="35">
        <v>-8.5164835164835164</v>
      </c>
      <c r="J31" s="35">
        <v>-7.4279379157427936</v>
      </c>
      <c r="K31" s="35">
        <v>-8.4234930448222567</v>
      </c>
      <c r="L31" s="35">
        <v>-5.5072463768115938</v>
      </c>
      <c r="M31" s="35">
        <v>-3.2987900916380299</v>
      </c>
      <c r="N31" s="35">
        <v>-0.3236245954692557</v>
      </c>
      <c r="O31" s="35">
        <v>0.17596782302664657</v>
      </c>
      <c r="P31" s="36">
        <v>0.13003901170351106</v>
      </c>
      <c r="Q31" s="35">
        <v>-0.64099460176458767</v>
      </c>
      <c r="R31" s="36">
        <v>-1.0141093474426808</v>
      </c>
      <c r="S31" s="36">
        <v>-0.35714285714285715</v>
      </c>
      <c r="T31" s="36">
        <v>-0.28818443804034583</v>
      </c>
      <c r="U31" s="36">
        <v>-0.13308490817141336</v>
      </c>
      <c r="V31" s="36">
        <v>0</v>
      </c>
      <c r="W31" s="36">
        <v>-0.50125313283208017</v>
      </c>
      <c r="X31" s="36">
        <v>-4.1853512705530642</v>
      </c>
      <c r="Y31" s="40">
        <v>-5.9047619047619051</v>
      </c>
      <c r="Z31" s="53">
        <f t="shared" si="2"/>
        <v>-3.0194368192313537</v>
      </c>
      <c r="AA31" s="53">
        <f t="shared" si="3"/>
        <v>3.3051241903393564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>
        <v>0.66666666666666674</v>
      </c>
      <c r="E32" s="25">
        <v>0.64935064935064934</v>
      </c>
      <c r="F32" s="25">
        <v>0.65466448445171854</v>
      </c>
      <c r="G32" s="25">
        <v>0.14258555133079848</v>
      </c>
      <c r="H32" s="25">
        <v>-0.33333333333333337</v>
      </c>
      <c r="I32" s="25">
        <v>-2.2666028659934015E-2</v>
      </c>
      <c r="J32" s="25">
        <v>0</v>
      </c>
      <c r="K32" s="25">
        <v>-0.21953896816684962</v>
      </c>
      <c r="L32" s="25">
        <v>0.28328611898016998</v>
      </c>
      <c r="M32" s="25">
        <v>0.56683999421646492</v>
      </c>
      <c r="N32" s="25">
        <v>1.1661807580174928</v>
      </c>
      <c r="O32" s="25">
        <v>1.8386578769438813</v>
      </c>
      <c r="P32" s="26">
        <v>2.1428571428571428</v>
      </c>
      <c r="Q32" s="25">
        <v>2.0062098111182451</v>
      </c>
      <c r="R32" s="26">
        <v>1.932367149758454</v>
      </c>
      <c r="S32" s="26">
        <v>2.2071307300509337</v>
      </c>
      <c r="T32" s="26">
        <v>2.275960170697013</v>
      </c>
      <c r="U32" s="26">
        <v>2.2606382978723407</v>
      </c>
      <c r="V32" s="26">
        <v>2.5139664804469275</v>
      </c>
      <c r="W32" s="26">
        <v>2.2408963585434174</v>
      </c>
      <c r="X32" s="26">
        <v>1.4297729184188395</v>
      </c>
      <c r="Y32" s="27">
        <v>0.92165898617511521</v>
      </c>
      <c r="Z32" s="72">
        <f t="shared" si="2"/>
        <v>1.1510978098061888</v>
      </c>
      <c r="AA32" s="72">
        <f t="shared" si="3"/>
        <v>0.95654327739461609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>
        <v>2.5105042016806722</v>
      </c>
      <c r="E33" s="25">
        <v>2.5993883792048931</v>
      </c>
      <c r="F33" s="25">
        <v>2.5806451612903225</v>
      </c>
      <c r="G33" s="25">
        <v>1.9625350140056022</v>
      </c>
      <c r="H33" s="25">
        <v>1.5730337078651686</v>
      </c>
      <c r="I33" s="25">
        <v>1.7425398343619292</v>
      </c>
      <c r="J33" s="25">
        <v>1.8320610687022902</v>
      </c>
      <c r="K33" s="25">
        <v>1.669449081803005</v>
      </c>
      <c r="L33" s="25">
        <v>2.258064516129032</v>
      </c>
      <c r="M33" s="25">
        <v>2.8296084847640928</v>
      </c>
      <c r="N33" s="25">
        <v>3.8961038961038961</v>
      </c>
      <c r="O33" s="25">
        <v>5.0263147911375592</v>
      </c>
      <c r="P33" s="26">
        <v>5.8275058275058269</v>
      </c>
      <c r="Q33" s="25">
        <v>5.9108436550595931</v>
      </c>
      <c r="R33" s="26">
        <v>6</v>
      </c>
      <c r="S33" s="26">
        <v>6.2831616181465986</v>
      </c>
      <c r="T33" s="26">
        <v>6.3284233496999454</v>
      </c>
      <c r="U33" s="26">
        <v>6.5405831363278173</v>
      </c>
      <c r="V33" s="26">
        <v>6.9498069498069501</v>
      </c>
      <c r="W33" s="26">
        <v>6.792662940706812</v>
      </c>
      <c r="X33" s="26">
        <v>5.8888888888888884</v>
      </c>
      <c r="Y33" s="27">
        <v>5.1753193955609573</v>
      </c>
      <c r="Z33" s="72">
        <f t="shared" si="2"/>
        <v>4.1898838135796295</v>
      </c>
      <c r="AA33" s="72">
        <f t="shared" si="3"/>
        <v>2.0197660658131573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>
        <v>5.6910569105691051</v>
      </c>
      <c r="E34" s="25">
        <v>6</v>
      </c>
      <c r="F34" s="25">
        <v>6.262626262626263</v>
      </c>
      <c r="G34" s="25">
        <v>5.3333333333333339</v>
      </c>
      <c r="H34" s="25">
        <v>5.1383399209486171</v>
      </c>
      <c r="I34" s="25">
        <v>5.3777208706786173</v>
      </c>
      <c r="J34" s="25">
        <v>5.629139072847682</v>
      </c>
      <c r="K34" s="25">
        <v>5.3613053613053614</v>
      </c>
      <c r="L34" s="25">
        <v>6.1688311688311686</v>
      </c>
      <c r="M34" s="25">
        <v>7.0625431811671131</v>
      </c>
      <c r="N34" s="25">
        <v>8.2294264339152114</v>
      </c>
      <c r="O34" s="25">
        <v>10.143681120609743</v>
      </c>
      <c r="P34" s="26">
        <v>11.139896373056994</v>
      </c>
      <c r="Q34" s="25">
        <v>11.31652182404062</v>
      </c>
      <c r="R34" s="26">
        <v>11.235955056179774</v>
      </c>
      <c r="S34" s="26">
        <v>11.72962226640159</v>
      </c>
      <c r="T34" s="26">
        <v>11.991434689507495</v>
      </c>
      <c r="U34" s="26">
        <v>12.056737588652481</v>
      </c>
      <c r="V34" s="26">
        <v>13.017751479289942</v>
      </c>
      <c r="W34" s="26">
        <v>13.09192200557103</v>
      </c>
      <c r="X34" s="26">
        <v>11.801242236024844</v>
      </c>
      <c r="Y34" s="27">
        <v>11.032028469750891</v>
      </c>
      <c r="Z34" s="72">
        <f t="shared" si="2"/>
        <v>8.855050710241267</v>
      </c>
      <c r="AA34" s="72">
        <f t="shared" si="3"/>
        <v>3.0259358974996884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>
        <v>10.276679841897234</v>
      </c>
      <c r="E35" s="38">
        <v>10.416666666666668</v>
      </c>
      <c r="F35" s="38">
        <v>11.222780569514237</v>
      </c>
      <c r="G35" s="38">
        <v>10.38961038961039</v>
      </c>
      <c r="H35" s="38">
        <v>10.526315789473683</v>
      </c>
      <c r="I35" s="38">
        <v>10.99290780141844</v>
      </c>
      <c r="J35" s="38">
        <v>11.220472440944881</v>
      </c>
      <c r="K35" s="38">
        <v>10.803324099722991</v>
      </c>
      <c r="L35" s="38">
        <v>12.025316455696203</v>
      </c>
      <c r="M35" s="38">
        <v>12.76595744680851</v>
      </c>
      <c r="N35" s="38">
        <v>13.970588235294118</v>
      </c>
      <c r="O35" s="38">
        <v>16.15508885298869</v>
      </c>
      <c r="P35" s="39">
        <v>17.507418397626111</v>
      </c>
      <c r="Q35" s="38">
        <v>18.048945499571307</v>
      </c>
      <c r="R35" s="39">
        <v>17.898193760262725</v>
      </c>
      <c r="S35" s="39">
        <v>18.505338078291814</v>
      </c>
      <c r="T35" s="39">
        <v>18.75</v>
      </c>
      <c r="U35" s="39">
        <v>19.26605504587156</v>
      </c>
      <c r="V35" s="39">
        <v>20.258064516129032</v>
      </c>
      <c r="W35" s="39">
        <v>20.217729393468119</v>
      </c>
      <c r="X35" s="39">
        <v>18.879415347137638</v>
      </c>
      <c r="Y35" s="41">
        <v>17.955801104972377</v>
      </c>
      <c r="Z35" s="74">
        <f t="shared" si="2"/>
        <v>14.911484987880305</v>
      </c>
      <c r="AA35" s="74">
        <f t="shared" si="3"/>
        <v>3.8424880392256013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/>
      <c r="C40" s="25"/>
      <c r="D40" s="25">
        <v>-7.5801749271137027</v>
      </c>
      <c r="E40" s="25">
        <v>-11.482558139534884</v>
      </c>
      <c r="F40" s="25">
        <v>-12.924071082390952</v>
      </c>
      <c r="G40" s="25">
        <v>-21.61520190023753</v>
      </c>
      <c r="H40" s="25">
        <v>-24.17910447761194</v>
      </c>
      <c r="I40" s="25">
        <v>-21.559633027522938</v>
      </c>
      <c r="J40" s="25">
        <v>-21.783625730994153</v>
      </c>
      <c r="K40" s="25">
        <v>-20.253164556962027</v>
      </c>
      <c r="L40" s="25">
        <v>-15.075376884422109</v>
      </c>
      <c r="M40" s="25">
        <v>-8.6206896551724146</v>
      </c>
      <c r="N40" s="25">
        <v>-3.9215686274509802</v>
      </c>
      <c r="O40" s="25">
        <v>-3.0803080308030801</v>
      </c>
      <c r="P40" s="25">
        <v>-5.28169014084507</v>
      </c>
      <c r="Q40" s="25">
        <v>-6.6401062416998666</v>
      </c>
      <c r="R40" s="25">
        <v>-7.4175824175824179</v>
      </c>
      <c r="S40" s="25">
        <v>-6.863527533918595</v>
      </c>
      <c r="T40" s="18">
        <v>-7.2948328267477196</v>
      </c>
      <c r="U40" s="18">
        <v>-6.854130052724078</v>
      </c>
      <c r="V40" s="18">
        <v>-7.1917808219178081</v>
      </c>
      <c r="W40" s="18">
        <v>-10.27027027027027</v>
      </c>
      <c r="X40" s="20">
        <v>-17.024793388429753</v>
      </c>
      <c r="Z40" s="75">
        <f>AVERAGE(C40:X40)</f>
        <v>-11.757818606397725</v>
      </c>
      <c r="AA40" s="71">
        <f>STDEV(C40:X40)</f>
        <v>6.7169632376760715</v>
      </c>
      <c r="AB40" s="47"/>
    </row>
    <row r="41" spans="1:28" x14ac:dyDescent="0.2">
      <c r="A41" s="48" t="s">
        <v>118</v>
      </c>
      <c r="B41" s="28"/>
      <c r="C41" s="28"/>
      <c r="D41" s="28">
        <v>-2.197802197802198</v>
      </c>
      <c r="E41" s="28">
        <v>-3.865979381443299</v>
      </c>
      <c r="F41" s="28">
        <v>-5.0675675675675675</v>
      </c>
      <c r="G41" s="28">
        <v>-11.272141706924316</v>
      </c>
      <c r="H41" s="28">
        <v>-13.239719157472418</v>
      </c>
      <c r="I41" s="28">
        <v>-11.178247734138973</v>
      </c>
      <c r="J41" s="28">
        <v>-11.591962905718702</v>
      </c>
      <c r="K41" s="28">
        <v>-9.8802395209580833</v>
      </c>
      <c r="L41" s="28">
        <v>-6.2224482875551033</v>
      </c>
      <c r="M41" s="28">
        <v>-2.1352313167259789</v>
      </c>
      <c r="N41" s="28">
        <v>0.51706308169596693</v>
      </c>
      <c r="O41" s="28">
        <v>0.89285714285714279</v>
      </c>
      <c r="P41" s="28">
        <v>0.62370062370062374</v>
      </c>
      <c r="Q41" s="28">
        <v>-0.14880952380952381</v>
      </c>
      <c r="R41" s="28">
        <v>-0.67567567567567566</v>
      </c>
      <c r="S41" s="28">
        <v>0</v>
      </c>
      <c r="T41" s="25">
        <v>-0.17241379310344829</v>
      </c>
      <c r="U41" s="25">
        <v>0.10384215991692627</v>
      </c>
      <c r="V41" s="25">
        <v>0</v>
      </c>
      <c r="W41" s="25">
        <v>-2.4719101123595504</v>
      </c>
      <c r="X41" s="27">
        <v>-6.8571428571428577</v>
      </c>
      <c r="Z41" s="76">
        <f>AVERAGE(C41:X41)</f>
        <v>-4.0399918442965257</v>
      </c>
      <c r="AA41" s="77">
        <f>STDEV(C41:X41)</f>
        <v>4.7978277524135713</v>
      </c>
    </row>
    <row r="42" spans="1:28" x14ac:dyDescent="0.2">
      <c r="A42" s="49" t="s">
        <v>119</v>
      </c>
      <c r="B42" s="32"/>
      <c r="C42" s="32"/>
      <c r="D42" s="32">
        <v>0.94463714135103027</v>
      </c>
      <c r="E42" s="32">
        <v>0.61349693251533743</v>
      </c>
      <c r="F42" s="32">
        <v>0.25</v>
      </c>
      <c r="G42" s="32">
        <v>-3.04</v>
      </c>
      <c r="H42" s="32">
        <v>-4.1666666666666661</v>
      </c>
      <c r="I42" s="32">
        <v>-3.0630630630630629</v>
      </c>
      <c r="J42" s="32">
        <v>-3.0656934306569341</v>
      </c>
      <c r="K42" s="32">
        <v>-2.0460358056265986</v>
      </c>
      <c r="L42" s="32">
        <v>0</v>
      </c>
      <c r="M42" s="32">
        <v>1.3333333333333335</v>
      </c>
      <c r="N42" s="32">
        <v>2.9274004683840751</v>
      </c>
      <c r="O42" s="32">
        <v>3.7209302325581395</v>
      </c>
      <c r="P42" s="32">
        <v>4.0041067761806977</v>
      </c>
      <c r="Q42" s="32">
        <v>3.7406483790523692</v>
      </c>
      <c r="R42" s="32">
        <v>3.8527404320588903</v>
      </c>
      <c r="S42" s="32">
        <v>4.3026706231454011</v>
      </c>
      <c r="T42" s="32">
        <v>4.0772532188841204</v>
      </c>
      <c r="U42" s="32">
        <v>4.3726235741444865</v>
      </c>
      <c r="V42" s="32">
        <v>4.4176706827309236</v>
      </c>
      <c r="W42" s="32">
        <v>3.1546940326871913</v>
      </c>
      <c r="X42" s="34">
        <v>1.2106537530266344</v>
      </c>
      <c r="Z42" s="78">
        <f>AVERAGE(C42:X42)</f>
        <v>1.3114952673352083</v>
      </c>
      <c r="AA42" s="73">
        <f>STDEV(C42:X42)</f>
        <v>2.9071696384906556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-8.694627944161315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MIN(AVERAGE(Q41:X41),0)</f>
        <v>-1.2777637252717662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14.632081746175707</v>
      </c>
      <c r="C50" s="20">
        <v>15.863546855090929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8.3560070137251348</v>
      </c>
      <c r="C51" s="63">
        <v>9.7301054094752697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MIN(D40:X40)</f>
        <v>-24.17910447761194</v>
      </c>
      <c r="F54" s="3"/>
      <c r="G54" s="103" t="s">
        <v>79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-10.27027027027027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MIN(D41:X41)</f>
        <v>-13.239719157472418</v>
      </c>
      <c r="F55" s="3"/>
      <c r="G55" s="104" t="s">
        <v>79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-2.4719101123595504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MIN(D42:X42)</f>
        <v>-4.1666666666666661</v>
      </c>
      <c r="F56" s="64"/>
      <c r="G56" s="105" t="s">
        <v>79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3.1546940326871913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>
        <v>71.015689512799341</v>
      </c>
      <c r="E60" s="18">
        <v>69.852720168319806</v>
      </c>
      <c r="F60" s="18">
        <v>66.188364205583099</v>
      </c>
      <c r="G60" s="18">
        <v>66.894977168949779</v>
      </c>
      <c r="H60" s="18">
        <v>64.659487335052319</v>
      </c>
      <c r="I60" s="18">
        <v>64.887868143744925</v>
      </c>
      <c r="J60" s="18">
        <v>64.027064277659434</v>
      </c>
      <c r="K60" s="18">
        <v>62.075362318840575</v>
      </c>
      <c r="L60" s="18">
        <v>61.493932984526325</v>
      </c>
      <c r="M60" s="18">
        <v>59.911504424778762</v>
      </c>
      <c r="N60" s="18">
        <v>58.548405274428042</v>
      </c>
      <c r="O60" s="18">
        <v>56.14113443501563</v>
      </c>
      <c r="P60" s="19">
        <v>51.140164183642447</v>
      </c>
      <c r="Q60" s="18">
        <v>45.882882882882882</v>
      </c>
      <c r="R60" s="19">
        <v>43.284116331096193</v>
      </c>
      <c r="S60" s="19">
        <v>41.710909402294917</v>
      </c>
      <c r="T60" s="19">
        <v>39.944791751238121</v>
      </c>
      <c r="U60" s="19">
        <v>39.616417337936326</v>
      </c>
      <c r="V60" s="19">
        <v>38.80320789636027</v>
      </c>
      <c r="W60" s="19">
        <v>36.199774690199021</v>
      </c>
      <c r="X60" s="19">
        <v>33.744482737771328</v>
      </c>
      <c r="Y60" s="20">
        <v>34.414456156608367</v>
      </c>
      <c r="Z60" s="71">
        <f>AVERAGE(D60:Y60)</f>
        <v>53.20171425544217</v>
      </c>
      <c r="AA60" s="71">
        <f>STDEV(D60:Y60)</f>
        <v>12.802501749447945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>
        <v>45.45829892650702</v>
      </c>
      <c r="E61" s="61">
        <v>42.891493838292753</v>
      </c>
      <c r="F61" s="61">
        <v>40.255674406470128</v>
      </c>
      <c r="G61" s="61">
        <v>42.887249736564804</v>
      </c>
      <c r="H61" s="61">
        <v>41.331715455786437</v>
      </c>
      <c r="I61" s="61">
        <v>41.7589840583626</v>
      </c>
      <c r="J61" s="61">
        <v>41.247963914296456</v>
      </c>
      <c r="K61" s="61">
        <v>40.255072463768116</v>
      </c>
      <c r="L61" s="61">
        <v>38.806634754536347</v>
      </c>
      <c r="M61" s="61">
        <v>37.389380530973455</v>
      </c>
      <c r="N61" s="61">
        <v>34.599346331567673</v>
      </c>
      <c r="O61" s="61">
        <v>31.297454220634215</v>
      </c>
      <c r="P61" s="62">
        <v>28.651059085841695</v>
      </c>
      <c r="Q61" s="61">
        <v>25.477477477477478</v>
      </c>
      <c r="R61" s="62">
        <v>23.302013422818792</v>
      </c>
      <c r="S61" s="62">
        <v>22.169892104812469</v>
      </c>
      <c r="T61" s="62">
        <v>21.190224892425103</v>
      </c>
      <c r="U61" s="62">
        <v>21.319524357499041</v>
      </c>
      <c r="V61" s="62">
        <v>21.063815203235315</v>
      </c>
      <c r="W61" s="62">
        <v>19.764676430091377</v>
      </c>
      <c r="X61" s="62">
        <v>19.118447306366772</v>
      </c>
      <c r="Y61" s="63">
        <v>20.143634889377967</v>
      </c>
      <c r="Z61" s="77">
        <f>AVERAGE(D61:Y61)</f>
        <v>31.835456082168459</v>
      </c>
      <c r="AA61" s="77">
        <f>STDEV(D61:Y61)</f>
        <v>9.6046574829322999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>
        <v>16.473988439306357</v>
      </c>
      <c r="E62" s="32">
        <v>16.862037871956716</v>
      </c>
      <c r="F62" s="32">
        <v>15.027393686407514</v>
      </c>
      <c r="G62" s="32">
        <v>18.580962416578856</v>
      </c>
      <c r="H62" s="32">
        <v>19.369027756711663</v>
      </c>
      <c r="I62" s="32">
        <v>21.237503377465551</v>
      </c>
      <c r="J62" s="32">
        <v>21.15023180052625</v>
      </c>
      <c r="K62" s="32">
        <v>21.263768115942028</v>
      </c>
      <c r="L62" s="32">
        <v>20.026717132361128</v>
      </c>
      <c r="M62" s="32">
        <v>18.727876106194692</v>
      </c>
      <c r="N62" s="32">
        <v>15.710582666516398</v>
      </c>
      <c r="O62" s="32">
        <v>13.555158552925414</v>
      </c>
      <c r="P62" s="33">
        <v>12.13134691395561</v>
      </c>
      <c r="Q62" s="32">
        <v>11.531531531531531</v>
      </c>
      <c r="R62" s="33">
        <v>10.371364653243848</v>
      </c>
      <c r="S62" s="33">
        <v>10.095906833361877</v>
      </c>
      <c r="T62" s="33">
        <v>9.8725338962409683</v>
      </c>
      <c r="U62" s="33">
        <v>10.1879555044112</v>
      </c>
      <c r="V62" s="33">
        <v>10.158338474192885</v>
      </c>
      <c r="W62" s="33">
        <v>10.032544749029917</v>
      </c>
      <c r="X62" s="33">
        <v>10.206179333696113</v>
      </c>
      <c r="Y62" s="34">
        <v>11.681918220780725</v>
      </c>
      <c r="Z62" s="73" t="s">
        <v>51</v>
      </c>
      <c r="AA62" s="73" t="s">
        <v>51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pageSetUpPr fitToPage="1"/>
  </sheetPr>
  <dimension ref="A1:AB62"/>
  <sheetViews>
    <sheetView zoomScaleNormal="100" workbookViewId="0">
      <selection activeCell="A41" sqref="A41"/>
    </sheetView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90</v>
      </c>
      <c r="C3" s="87"/>
      <c r="D3" s="88"/>
      <c r="E3" s="3"/>
      <c r="F3" s="5" t="s">
        <v>1</v>
      </c>
      <c r="G3" s="5"/>
      <c r="H3" s="101" t="s">
        <v>78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70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>
        <v>3409</v>
      </c>
      <c r="E8" s="70">
        <v>4298</v>
      </c>
      <c r="F8" s="70">
        <v>4665</v>
      </c>
      <c r="G8" s="70">
        <v>6068</v>
      </c>
      <c r="H8" s="70">
        <v>5818</v>
      </c>
      <c r="I8" s="70">
        <v>5881</v>
      </c>
      <c r="J8" s="70">
        <v>6024</v>
      </c>
      <c r="K8" s="70">
        <v>5778</v>
      </c>
      <c r="L8" s="70">
        <v>5750</v>
      </c>
      <c r="M8" s="70">
        <v>6151</v>
      </c>
      <c r="N8" s="70">
        <v>6609</v>
      </c>
      <c r="O8" s="70">
        <v>7349</v>
      </c>
      <c r="P8" s="70">
        <v>7880</v>
      </c>
      <c r="Q8" s="70">
        <v>8550</v>
      </c>
      <c r="R8" s="70">
        <v>8191</v>
      </c>
      <c r="S8" s="70">
        <v>8726</v>
      </c>
      <c r="T8" s="68">
        <v>9257</v>
      </c>
      <c r="U8" s="68">
        <v>10021</v>
      </c>
      <c r="V8" s="68">
        <v>10854</v>
      </c>
      <c r="W8" s="68">
        <v>11246</v>
      </c>
      <c r="X8" s="68">
        <v>10566</v>
      </c>
      <c r="Y8" s="67">
        <v>10186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>
        <v>3.8427691405104136</v>
      </c>
      <c r="E12" s="18">
        <v>4.1414611447184742</v>
      </c>
      <c r="F12" s="18">
        <v>4.501607717041801</v>
      </c>
      <c r="G12" s="18">
        <v>7.7455504284772578</v>
      </c>
      <c r="H12" s="18">
        <v>8.0440013750429689</v>
      </c>
      <c r="I12" s="18">
        <v>7.4817207957830298</v>
      </c>
      <c r="J12" s="18">
        <v>8.5989375830013284</v>
      </c>
      <c r="K12" s="18">
        <v>8.9477327795084793</v>
      </c>
      <c r="L12" s="18">
        <v>8.5565217391304351</v>
      </c>
      <c r="M12" s="18">
        <v>7.104535847829621</v>
      </c>
      <c r="N12" s="18">
        <v>6.1280072628234228</v>
      </c>
      <c r="O12" s="18">
        <v>5.5517757518029658</v>
      </c>
      <c r="P12" s="18">
        <v>4.8223350253807107</v>
      </c>
      <c r="Q12" s="18">
        <v>5.064327485380117</v>
      </c>
      <c r="R12" s="18">
        <v>3.6991820290562814</v>
      </c>
      <c r="S12" s="19">
        <v>3.7932615173046065</v>
      </c>
      <c r="T12" s="19">
        <v>4.1050016203953765</v>
      </c>
      <c r="U12" s="19">
        <v>3.8020157668895318</v>
      </c>
      <c r="V12" s="19">
        <v>3.5378662244333885</v>
      </c>
      <c r="W12" s="19">
        <v>3.7346612128756886</v>
      </c>
      <c r="X12" s="19">
        <v>3.8046564452015903</v>
      </c>
      <c r="Y12" s="20">
        <v>4.3392892204987241</v>
      </c>
      <c r="Z12" s="71">
        <f>AVERAGE(D12:Y12)</f>
        <v>5.5157826415039173</v>
      </c>
      <c r="AA12" s="71">
        <f>STDEV(D12:Y12)</f>
        <v>1.9229337460582727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>
        <v>10.120269873863302</v>
      </c>
      <c r="E13" s="22">
        <v>9.2368543508608649</v>
      </c>
      <c r="F13" s="22">
        <v>8.0171489817792061</v>
      </c>
      <c r="G13" s="22">
        <v>8.4377059986816079</v>
      </c>
      <c r="H13" s="22">
        <v>8.0955654864214512</v>
      </c>
      <c r="I13" s="22">
        <v>8.6889984696480198</v>
      </c>
      <c r="J13" s="22">
        <v>8.6985391766268272</v>
      </c>
      <c r="K13" s="22">
        <v>8.5842852197992379</v>
      </c>
      <c r="L13" s="22">
        <v>8.3304347826086946</v>
      </c>
      <c r="M13" s="22">
        <v>8.1125020321898873</v>
      </c>
      <c r="N13" s="22">
        <v>7.6713572401271</v>
      </c>
      <c r="O13" s="22">
        <v>6.8308613416791397</v>
      </c>
      <c r="P13" s="22">
        <v>6.0659898477157359</v>
      </c>
      <c r="Q13" s="22">
        <v>5.1812865497076022</v>
      </c>
      <c r="R13" s="22">
        <v>5.1275790501770242</v>
      </c>
      <c r="S13" s="23">
        <v>4.3089617235846891</v>
      </c>
      <c r="T13" s="23">
        <v>4.0833963487090852</v>
      </c>
      <c r="U13" s="23">
        <v>4.1213451751322223</v>
      </c>
      <c r="V13" s="23">
        <v>3.841901603095633</v>
      </c>
      <c r="W13" s="23">
        <v>3.4323314956428952</v>
      </c>
      <c r="X13" s="23">
        <v>3.6059057353776263</v>
      </c>
      <c r="Y13" s="24">
        <v>3.54408010995484</v>
      </c>
      <c r="Z13" s="72">
        <f t="shared" ref="Z13:Z22" si="0">AVERAGE(D13:Y13)</f>
        <v>6.5516954815173962</v>
      </c>
      <c r="AA13" s="72">
        <f t="shared" ref="AA13:AA22" si="1">STDEV(D13:Y13)</f>
        <v>2.2279693218973309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>
        <v>17.717805808154885</v>
      </c>
      <c r="E14" s="22">
        <v>16.565844578873897</v>
      </c>
      <c r="F14" s="22">
        <v>14.555198285101822</v>
      </c>
      <c r="G14" s="22">
        <v>14.139749505603163</v>
      </c>
      <c r="H14" s="22">
        <v>12.272258508078378</v>
      </c>
      <c r="I14" s="22">
        <v>13.127019214419317</v>
      </c>
      <c r="J14" s="22">
        <v>12.782204515272245</v>
      </c>
      <c r="K14" s="22">
        <v>12.512980269989615</v>
      </c>
      <c r="L14" s="22">
        <v>12.730434782608697</v>
      </c>
      <c r="M14" s="22">
        <v>12.38822955616973</v>
      </c>
      <c r="N14" s="22">
        <v>12.709940989559692</v>
      </c>
      <c r="O14" s="22">
        <v>11.865559940127907</v>
      </c>
      <c r="P14" s="22">
        <v>10.469543147208121</v>
      </c>
      <c r="Q14" s="22">
        <v>9.4853801169590657</v>
      </c>
      <c r="R14" s="22">
        <v>8.4971309974362104</v>
      </c>
      <c r="S14" s="23">
        <v>7.8386431354572546</v>
      </c>
      <c r="T14" s="23">
        <v>7.8319109862806515</v>
      </c>
      <c r="U14" s="23">
        <v>7.6140105777866482</v>
      </c>
      <c r="V14" s="23">
        <v>7.075732448866777</v>
      </c>
      <c r="W14" s="23">
        <v>6.1355148497243466</v>
      </c>
      <c r="X14" s="23">
        <v>5.4514480408858601</v>
      </c>
      <c r="Y14" s="24">
        <v>5.1541331238955426</v>
      </c>
      <c r="Z14" s="72">
        <f t="shared" si="0"/>
        <v>10.860030608111812</v>
      </c>
      <c r="AA14" s="72">
        <f t="shared" si="1"/>
        <v>3.5371246357329427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>
        <v>42.270460545614554</v>
      </c>
      <c r="E15" s="25">
        <v>40.46067938576082</v>
      </c>
      <c r="F15" s="25">
        <v>40.535905680600216</v>
      </c>
      <c r="G15" s="25">
        <v>38.299274884640738</v>
      </c>
      <c r="H15" s="25">
        <v>36.885527672739769</v>
      </c>
      <c r="I15" s="25">
        <v>36.405373235844245</v>
      </c>
      <c r="J15" s="25">
        <v>36.205179282868528</v>
      </c>
      <c r="K15" s="25">
        <v>34.614053305642088</v>
      </c>
      <c r="L15" s="25">
        <v>35.008695652173913</v>
      </c>
      <c r="M15" s="25">
        <v>36.351812713379935</v>
      </c>
      <c r="N15" s="25">
        <v>37.691027386896657</v>
      </c>
      <c r="O15" s="25">
        <v>37.40644985712342</v>
      </c>
      <c r="P15" s="25">
        <v>36.154822335025386</v>
      </c>
      <c r="Q15" s="25">
        <v>33.017543859649123</v>
      </c>
      <c r="R15" s="25">
        <v>33.36588939079477</v>
      </c>
      <c r="S15" s="26">
        <v>33.00481320192528</v>
      </c>
      <c r="T15" s="26">
        <v>31.83536782975046</v>
      </c>
      <c r="U15" s="26">
        <v>31.893024648238701</v>
      </c>
      <c r="V15" s="26">
        <v>30.827344757693016</v>
      </c>
      <c r="W15" s="26">
        <v>30.197403521252003</v>
      </c>
      <c r="X15" s="26">
        <v>26.623130796895705</v>
      </c>
      <c r="Y15" s="27">
        <v>25.024543491066169</v>
      </c>
      <c r="Z15" s="72">
        <f t="shared" si="0"/>
        <v>34.730832883435248</v>
      </c>
      <c r="AA15" s="72">
        <f t="shared" si="1"/>
        <v>4.2892370679911851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>
        <v>21.73657964212379</v>
      </c>
      <c r="E16" s="28">
        <v>25.034899953466727</v>
      </c>
      <c r="F16" s="28">
        <v>27.245444801714896</v>
      </c>
      <c r="G16" s="28">
        <v>25.906394199077127</v>
      </c>
      <c r="H16" s="28">
        <v>27.552423513234785</v>
      </c>
      <c r="I16" s="28">
        <v>27.563339568100666</v>
      </c>
      <c r="J16" s="28">
        <v>27.274236387782203</v>
      </c>
      <c r="K16" s="28">
        <v>28.002769124264454</v>
      </c>
      <c r="L16" s="28">
        <v>28.556521739130435</v>
      </c>
      <c r="M16" s="28">
        <v>29.426109575678751</v>
      </c>
      <c r="N16" s="28">
        <v>29.308518686639427</v>
      </c>
      <c r="O16" s="28">
        <v>32.017961627432307</v>
      </c>
      <c r="P16" s="28">
        <v>35.114213197969541</v>
      </c>
      <c r="Q16" s="28">
        <v>37.146198830409354</v>
      </c>
      <c r="R16" s="28">
        <v>39.921865462092541</v>
      </c>
      <c r="S16" s="29">
        <v>40.660096264038501</v>
      </c>
      <c r="T16" s="29">
        <v>40.985200388894889</v>
      </c>
      <c r="U16" s="29">
        <v>41.682466819678673</v>
      </c>
      <c r="V16" s="29">
        <v>42.758430071862904</v>
      </c>
      <c r="W16" s="29">
        <v>42.984172150097812</v>
      </c>
      <c r="X16" s="29">
        <v>44.037478705281089</v>
      </c>
      <c r="Y16" s="30">
        <v>43.235813862163752</v>
      </c>
      <c r="Z16" s="72">
        <f t="shared" si="0"/>
        <v>33.552324298687942</v>
      </c>
      <c r="AA16" s="72">
        <f t="shared" si="1"/>
        <v>7.3030854608993661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>
        <v>4.3121149897330593</v>
      </c>
      <c r="E17" s="32">
        <v>4.5602605863192185</v>
      </c>
      <c r="F17" s="32">
        <v>5.144694533762058</v>
      </c>
      <c r="G17" s="32">
        <v>5.4713249835201054</v>
      </c>
      <c r="H17" s="32">
        <v>7.1502234444826396</v>
      </c>
      <c r="I17" s="32">
        <v>6.7335487162047274</v>
      </c>
      <c r="J17" s="32">
        <v>6.4409030544488708</v>
      </c>
      <c r="K17" s="32">
        <v>7.3381793007961233</v>
      </c>
      <c r="L17" s="32">
        <v>6.8173913043478267</v>
      </c>
      <c r="M17" s="32">
        <v>6.6168102747520736</v>
      </c>
      <c r="N17" s="32">
        <v>6.4911484339537004</v>
      </c>
      <c r="O17" s="32">
        <v>6.3273914818342627</v>
      </c>
      <c r="P17" s="32">
        <v>7.3730964467005071</v>
      </c>
      <c r="Q17" s="32">
        <v>10.105263157894736</v>
      </c>
      <c r="R17" s="32">
        <v>9.3883530704431699</v>
      </c>
      <c r="S17" s="33">
        <v>10.394224157689663</v>
      </c>
      <c r="T17" s="33">
        <v>11.159122825969536</v>
      </c>
      <c r="U17" s="33">
        <v>10.887137012274223</v>
      </c>
      <c r="V17" s="33">
        <v>11.958724894048277</v>
      </c>
      <c r="W17" s="33">
        <v>13.515916770407255</v>
      </c>
      <c r="X17" s="33">
        <v>16.477380276358129</v>
      </c>
      <c r="Y17" s="34">
        <v>18.70214019242097</v>
      </c>
      <c r="Z17" s="73">
        <f t="shared" si="0"/>
        <v>8.7893340867436898</v>
      </c>
      <c r="AA17" s="73">
        <f t="shared" si="1"/>
        <v>3.799450204211507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>
        <v>3.6363636363636362</v>
      </c>
      <c r="E18" s="35">
        <v>3.7468776019983352</v>
      </c>
      <c r="F18" s="35">
        <v>3.8435976960567122</v>
      </c>
      <c r="G18" s="35">
        <v>1.9605410100508747</v>
      </c>
      <c r="H18" s="35">
        <v>1.5739769150052465</v>
      </c>
      <c r="I18" s="35">
        <v>1.9637462235649545</v>
      </c>
      <c r="J18" s="35">
        <v>1.1227544910179641</v>
      </c>
      <c r="K18" s="35">
        <v>1.1811023622047243</v>
      </c>
      <c r="L18" s="35">
        <v>1.4605537787583229</v>
      </c>
      <c r="M18" s="35">
        <v>2.1573604060913705</v>
      </c>
      <c r="N18" s="35">
        <v>2.9084687767322497</v>
      </c>
      <c r="O18" s="35">
        <v>3.6585365853658534</v>
      </c>
      <c r="P18" s="36">
        <v>4.511624364779351</v>
      </c>
      <c r="Q18" s="35">
        <v>4.8028974440674821</v>
      </c>
      <c r="R18" s="36">
        <v>5.7551319648093839</v>
      </c>
      <c r="S18" s="36">
        <v>6.4981195152528208</v>
      </c>
      <c r="T18" s="36">
        <v>6.3668744434550311</v>
      </c>
      <c r="U18" s="36">
        <v>6.5884787857882028</v>
      </c>
      <c r="V18" s="36">
        <v>6.9556451612903221</v>
      </c>
      <c r="W18" s="36">
        <v>7.502259716782163</v>
      </c>
      <c r="X18" s="36">
        <v>7.5615651911164834</v>
      </c>
      <c r="Y18" s="40">
        <v>7.3681838666065795</v>
      </c>
      <c r="Z18" s="53">
        <f t="shared" si="0"/>
        <v>4.2329390880526399</v>
      </c>
      <c r="AA18" s="53">
        <f t="shared" si="1"/>
        <v>2.2694250657016042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>
        <v>8.203125</v>
      </c>
      <c r="E19" s="25">
        <v>8.657047724750278</v>
      </c>
      <c r="F19" s="25">
        <v>9.3114022860328962</v>
      </c>
      <c r="G19" s="25">
        <v>8.2660942296569822</v>
      </c>
      <c r="H19" s="25">
        <v>8.5903083700440526</v>
      </c>
      <c r="I19" s="25">
        <v>8.3606557377049189</v>
      </c>
      <c r="J19" s="25">
        <v>8.189992707069397</v>
      </c>
      <c r="K19" s="25">
        <v>8.1451060917180023</v>
      </c>
      <c r="L19" s="25">
        <v>8.2967836257309937</v>
      </c>
      <c r="M19" s="25">
        <v>9.0177133655394517</v>
      </c>
      <c r="N19" s="25">
        <v>9.5588235294117645</v>
      </c>
      <c r="O19" s="25">
        <v>10.328638497652582</v>
      </c>
      <c r="P19" s="26">
        <v>11.453322098273238</v>
      </c>
      <c r="Q19" s="25">
        <v>12.220309810671257</v>
      </c>
      <c r="R19" s="26">
        <v>13.597733711048161</v>
      </c>
      <c r="S19" s="26">
        <v>14.627659574468085</v>
      </c>
      <c r="T19" s="26">
        <v>14.55223880597015</v>
      </c>
      <c r="U19" s="26">
        <v>14.887218045112782</v>
      </c>
      <c r="V19" s="26">
        <v>15.686274509803921</v>
      </c>
      <c r="W19" s="26">
        <v>16.449189402926056</v>
      </c>
      <c r="X19" s="26">
        <v>17.595752749336366</v>
      </c>
      <c r="Y19" s="27">
        <v>17.706888580674988</v>
      </c>
      <c r="Z19" s="72">
        <f t="shared" si="0"/>
        <v>11.531921747890742</v>
      </c>
      <c r="AA19" s="72">
        <f t="shared" si="1"/>
        <v>3.4466651067128162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>
        <v>15.229215229215228</v>
      </c>
      <c r="E20" s="25">
        <v>16.264084108177535</v>
      </c>
      <c r="F20" s="25">
        <v>17.285648784961026</v>
      </c>
      <c r="G20" s="25">
        <v>16.785196517224232</v>
      </c>
      <c r="H20" s="25">
        <v>17.77850800704465</v>
      </c>
      <c r="I20" s="25">
        <v>17.53155680224404</v>
      </c>
      <c r="J20" s="25">
        <v>17.434003824667894</v>
      </c>
      <c r="K20" s="25">
        <v>17.918506408823308</v>
      </c>
      <c r="L20" s="25">
        <v>18.11937837522127</v>
      </c>
      <c r="M20" s="25">
        <v>18.503538928210315</v>
      </c>
      <c r="N20" s="25">
        <v>18.769883351007426</v>
      </c>
      <c r="O20" s="25">
        <v>19.847552037525652</v>
      </c>
      <c r="P20" s="26">
        <v>21.655376766843752</v>
      </c>
      <c r="Q20" s="25">
        <v>23.675507786251355</v>
      </c>
      <c r="R20" s="26">
        <v>24.609897458760589</v>
      </c>
      <c r="S20" s="26">
        <v>25.51710901464309</v>
      </c>
      <c r="T20" s="26">
        <v>26.056796011272493</v>
      </c>
      <c r="U20" s="26">
        <v>26.037735849056602</v>
      </c>
      <c r="V20" s="26">
        <v>27.108273318389216</v>
      </c>
      <c r="W20" s="26">
        <v>27.997781889257855</v>
      </c>
      <c r="X20" s="26">
        <v>30.095285324643122</v>
      </c>
      <c r="Y20" s="27">
        <v>31.26973948861842</v>
      </c>
      <c r="Z20" s="72">
        <f t="shared" si="0"/>
        <v>21.613207967366318</v>
      </c>
      <c r="AA20" s="72">
        <f t="shared" si="1"/>
        <v>4.9324792287342119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>
        <v>25.482625482625483</v>
      </c>
      <c r="E21" s="25">
        <v>27.510917030567683</v>
      </c>
      <c r="F21" s="25">
        <v>29.11517548195749</v>
      </c>
      <c r="G21" s="25">
        <v>28.948965474492827</v>
      </c>
      <c r="H21" s="25">
        <v>30.930930930930934</v>
      </c>
      <c r="I21" s="25">
        <v>30.661322645290578</v>
      </c>
      <c r="J21" s="25">
        <v>30.361648878549907</v>
      </c>
      <c r="K21" s="25">
        <v>31.356153645152862</v>
      </c>
      <c r="L21" s="25">
        <v>31.075418994413408</v>
      </c>
      <c r="M21" s="25">
        <v>31.141868512110726</v>
      </c>
      <c r="N21" s="25">
        <v>30.887185104052573</v>
      </c>
      <c r="O21" s="25">
        <v>32.048286604361373</v>
      </c>
      <c r="P21" s="26">
        <v>34.377039312458201</v>
      </c>
      <c r="Q21" s="25">
        <v>36.650485436893206</v>
      </c>
      <c r="R21" s="26">
        <v>37.092443421557348</v>
      </c>
      <c r="S21" s="26">
        <v>38.058419243986251</v>
      </c>
      <c r="T21" s="26">
        <v>38.537735849056602</v>
      </c>
      <c r="U21" s="26">
        <v>38.731596828992068</v>
      </c>
      <c r="V21" s="26">
        <v>39.573918657198192</v>
      </c>
      <c r="W21" s="26">
        <v>41.166261714682399</v>
      </c>
      <c r="X21" s="26">
        <v>43.81926683716965</v>
      </c>
      <c r="Y21" s="27">
        <v>45.558458523840628</v>
      </c>
      <c r="Z21" s="72">
        <f t="shared" si="0"/>
        <v>34.231187482288192</v>
      </c>
      <c r="AA21" s="72">
        <f t="shared" si="1"/>
        <v>5.4444683352358743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>
        <v>38.372093023255815</v>
      </c>
      <c r="E22" s="38">
        <v>40.19370460048426</v>
      </c>
      <c r="F22" s="38">
        <v>41.968911917098445</v>
      </c>
      <c r="G22" s="38">
        <v>42.650158061116969</v>
      </c>
      <c r="H22" s="38">
        <v>44.741731698253439</v>
      </c>
      <c r="I22" s="38">
        <v>44.276729559748432</v>
      </c>
      <c r="J22" s="38">
        <v>44.297445255474457</v>
      </c>
      <c r="K22" s="38">
        <v>45.359445322953412</v>
      </c>
      <c r="L22" s="38">
        <v>44.791767559870721</v>
      </c>
      <c r="M22" s="38">
        <v>43.838727995457127</v>
      </c>
      <c r="N22" s="38">
        <v>44.3336355394379</v>
      </c>
      <c r="O22" s="38">
        <v>44.057052297939784</v>
      </c>
      <c r="P22" s="39">
        <v>46.191924392362694</v>
      </c>
      <c r="Q22" s="38">
        <v>50.105141010058304</v>
      </c>
      <c r="R22" s="39">
        <v>49.289520426287744</v>
      </c>
      <c r="S22" s="39">
        <v>50.40408336877924</v>
      </c>
      <c r="T22" s="39">
        <v>51.281598020152018</v>
      </c>
      <c r="U22" s="39">
        <v>50.889679715302492</v>
      </c>
      <c r="V22" s="39">
        <v>52.317497103128616</v>
      </c>
      <c r="W22" s="39">
        <v>54.038004750593828</v>
      </c>
      <c r="X22" s="39">
        <v>56.066411238825033</v>
      </c>
      <c r="Y22" s="41">
        <v>58.038243626062325</v>
      </c>
      <c r="Z22" s="74">
        <f t="shared" si="0"/>
        <v>47.15925029466559</v>
      </c>
      <c r="AA22" s="74">
        <f t="shared" si="1"/>
        <v>5.1641217866939657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>
        <v>2.3173951305368141</v>
      </c>
      <c r="E26" s="18">
        <v>3.4667287110283849</v>
      </c>
      <c r="F26" s="18">
        <v>4.008574490889603</v>
      </c>
      <c r="G26" s="18">
        <v>7.8938694792353328</v>
      </c>
      <c r="H26" s="18">
        <v>9.333104159504984</v>
      </c>
      <c r="I26" s="18">
        <v>8.5019554497534422</v>
      </c>
      <c r="J26" s="18">
        <v>9.0969455511288189</v>
      </c>
      <c r="K26" s="18">
        <v>10.263066805122879</v>
      </c>
      <c r="L26" s="18">
        <v>7.4260869565217398</v>
      </c>
      <c r="M26" s="18">
        <v>5.673874166802146</v>
      </c>
      <c r="N26" s="18">
        <v>3.7675896504766229</v>
      </c>
      <c r="O26" s="18">
        <v>2.8575316369574089</v>
      </c>
      <c r="P26" s="18">
        <v>3.0203045685279188</v>
      </c>
      <c r="Q26" s="18">
        <v>4.7017543859649127</v>
      </c>
      <c r="R26" s="18">
        <v>3.9189354169210109</v>
      </c>
      <c r="S26" s="19">
        <v>3.9995415998166397</v>
      </c>
      <c r="T26" s="19">
        <v>3.6836988225126932</v>
      </c>
      <c r="U26" s="19">
        <v>2.8739646741842129</v>
      </c>
      <c r="V26" s="19">
        <v>2.892942693937719</v>
      </c>
      <c r="W26" s="19">
        <v>3.1922461319580293</v>
      </c>
      <c r="X26" s="19">
        <v>5.735377626348666</v>
      </c>
      <c r="Y26" s="20">
        <v>6.7543687414097775</v>
      </c>
      <c r="Z26" s="71">
        <f>AVERAGE(D26:Y26)</f>
        <v>5.2445389477063529</v>
      </c>
      <c r="AA26" s="71">
        <f>STDEV(D26:Y26)</f>
        <v>2.4815426346979454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>
        <v>5.5734819595189204</v>
      </c>
      <c r="E27" s="22">
        <v>5.0255932992089347</v>
      </c>
      <c r="F27" s="22">
        <v>6.5380493033226159</v>
      </c>
      <c r="G27" s="22">
        <v>9.6077785102175355</v>
      </c>
      <c r="H27" s="22">
        <v>10.67377105534548</v>
      </c>
      <c r="I27" s="22">
        <v>11.239585104574051</v>
      </c>
      <c r="J27" s="22">
        <v>10.657370517928287</v>
      </c>
      <c r="K27" s="22">
        <v>11.561093804084459</v>
      </c>
      <c r="L27" s="22">
        <v>9.7565217391304344</v>
      </c>
      <c r="M27" s="22">
        <v>7.0069907332141117</v>
      </c>
      <c r="N27" s="22">
        <v>4.9780602209108791</v>
      </c>
      <c r="O27" s="22">
        <v>4.2046536943801875</v>
      </c>
      <c r="P27" s="22">
        <v>3.7182741116751266</v>
      </c>
      <c r="Q27" s="22">
        <v>4.0701754385964914</v>
      </c>
      <c r="R27" s="22">
        <v>4.2119399340739836</v>
      </c>
      <c r="S27" s="23">
        <v>4.0453816181526472</v>
      </c>
      <c r="T27" s="23">
        <v>3.8673436318461709</v>
      </c>
      <c r="U27" s="23">
        <v>3.7620995908591954</v>
      </c>
      <c r="V27" s="23">
        <v>3.0956329463792152</v>
      </c>
      <c r="W27" s="23">
        <v>3.5123599502045173</v>
      </c>
      <c r="X27" s="23">
        <v>4.8835888699602501</v>
      </c>
      <c r="Y27" s="24">
        <v>5.5370115845277832</v>
      </c>
      <c r="Z27" s="72">
        <f t="shared" ref="Z27:Z35" si="2">AVERAGE(D27:Y27)</f>
        <v>6.2512162553686945</v>
      </c>
      <c r="AA27" s="72">
        <f t="shared" ref="AA27:AA35" si="3">STDEV(D27:Y27)</f>
        <v>2.8945346471788005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>
        <v>15.547081255500148</v>
      </c>
      <c r="E28" s="22">
        <v>14.099581200558401</v>
      </c>
      <c r="F28" s="22">
        <v>13.569131832797426</v>
      </c>
      <c r="G28" s="22">
        <v>16.710613052076468</v>
      </c>
      <c r="H28" s="22">
        <v>17.445857683052594</v>
      </c>
      <c r="I28" s="22">
        <v>17.837102533582723</v>
      </c>
      <c r="J28" s="22">
        <v>18.459495351925632</v>
      </c>
      <c r="K28" s="22">
        <v>18.535825545171338</v>
      </c>
      <c r="L28" s="22">
        <v>17.947826086956521</v>
      </c>
      <c r="M28" s="22">
        <v>14.778084864249715</v>
      </c>
      <c r="N28" s="22">
        <v>13.088213042820396</v>
      </c>
      <c r="O28" s="22">
        <v>9.906109674785684</v>
      </c>
      <c r="P28" s="22">
        <v>8.1852791878172582</v>
      </c>
      <c r="Q28" s="22">
        <v>7.4619883040935671</v>
      </c>
      <c r="R28" s="22">
        <v>7.3006958857282385</v>
      </c>
      <c r="S28" s="23">
        <v>7.1968828787531507</v>
      </c>
      <c r="T28" s="23">
        <v>6.600410500162039</v>
      </c>
      <c r="U28" s="23">
        <v>6.3865881648538068</v>
      </c>
      <c r="V28" s="23">
        <v>5.4818500092131934</v>
      </c>
      <c r="W28" s="23">
        <v>5.7264805264093903</v>
      </c>
      <c r="X28" s="23">
        <v>6.9562748438387274</v>
      </c>
      <c r="Y28" s="24">
        <v>7.7753779697624186</v>
      </c>
      <c r="Z28" s="72">
        <f t="shared" si="2"/>
        <v>11.681670472459494</v>
      </c>
      <c r="AA28" s="72">
        <f t="shared" si="3"/>
        <v>4.8909141043211228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>
        <v>43.385156937518332</v>
      </c>
      <c r="E29" s="25">
        <v>42.740809678920428</v>
      </c>
      <c r="F29" s="25">
        <v>40.728831725616296</v>
      </c>
      <c r="G29" s="25">
        <v>37.112722478576138</v>
      </c>
      <c r="H29" s="25">
        <v>36.541766930216568</v>
      </c>
      <c r="I29" s="25">
        <v>36.72844754293488</v>
      </c>
      <c r="J29" s="25">
        <v>35.524568393094292</v>
      </c>
      <c r="K29" s="25">
        <v>35.237106265143645</v>
      </c>
      <c r="L29" s="25">
        <v>37.495652173913044</v>
      </c>
      <c r="M29" s="25">
        <v>40.058527068769308</v>
      </c>
      <c r="N29" s="25">
        <v>40.111968527765171</v>
      </c>
      <c r="O29" s="25">
        <v>36.848550823241254</v>
      </c>
      <c r="P29" s="25">
        <v>32.931472081218274</v>
      </c>
      <c r="Q29" s="25">
        <v>31.508771929824565</v>
      </c>
      <c r="R29" s="25">
        <v>32.6822121841045</v>
      </c>
      <c r="S29" s="26">
        <v>31.526472610589046</v>
      </c>
      <c r="T29" s="26">
        <v>30.312196175866912</v>
      </c>
      <c r="U29" s="26">
        <v>29.168745634168246</v>
      </c>
      <c r="V29" s="26">
        <v>26.83803206191266</v>
      </c>
      <c r="W29" s="26">
        <v>27.067401742841902</v>
      </c>
      <c r="X29" s="26">
        <v>27.238311565398448</v>
      </c>
      <c r="Y29" s="27">
        <v>29.432554486550167</v>
      </c>
      <c r="Z29" s="72">
        <f t="shared" si="2"/>
        <v>34.600921773553821</v>
      </c>
      <c r="AA29" s="72">
        <f t="shared" si="3"/>
        <v>5.0790922969234327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>
        <v>33.176884716925784</v>
      </c>
      <c r="E30" s="32">
        <v>34.667287110283851</v>
      </c>
      <c r="F30" s="32">
        <v>35.155412647374064</v>
      </c>
      <c r="G30" s="32">
        <v>28.675016479894527</v>
      </c>
      <c r="H30" s="32">
        <v>26.005500171880371</v>
      </c>
      <c r="I30" s="32">
        <v>25.692909369154904</v>
      </c>
      <c r="J30" s="32">
        <v>26.261620185922972</v>
      </c>
      <c r="K30" s="32">
        <v>24.402907580477674</v>
      </c>
      <c r="L30" s="32">
        <v>27.373913043478261</v>
      </c>
      <c r="M30" s="32">
        <v>32.482523166964725</v>
      </c>
      <c r="N30" s="32">
        <v>38.054168558026937</v>
      </c>
      <c r="O30" s="32">
        <v>46.183154170635461</v>
      </c>
      <c r="P30" s="32">
        <v>52.14467005076142</v>
      </c>
      <c r="Q30" s="32">
        <v>52.257309941520468</v>
      </c>
      <c r="R30" s="32">
        <v>51.886216579172263</v>
      </c>
      <c r="S30" s="33">
        <v>53.231721292688519</v>
      </c>
      <c r="T30" s="33">
        <v>55.536350869612185</v>
      </c>
      <c r="U30" s="33">
        <v>57.808601935934533</v>
      </c>
      <c r="V30" s="33">
        <v>61.691542288557208</v>
      </c>
      <c r="W30" s="33">
        <v>60.50151164858616</v>
      </c>
      <c r="X30" s="33">
        <v>55.186447094453904</v>
      </c>
      <c r="Y30" s="34">
        <v>50.500687217749849</v>
      </c>
      <c r="Z30" s="73">
        <f t="shared" si="2"/>
        <v>42.221652550911642</v>
      </c>
      <c r="AA30" s="73">
        <f t="shared" si="3"/>
        <v>13.116653349437504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>
        <v>0.12911555842479017</v>
      </c>
      <c r="E31" s="35">
        <v>9.0009000900090008E-2</v>
      </c>
      <c r="F31" s="35">
        <v>-0.16025641025641024</v>
      </c>
      <c r="G31" s="35">
        <v>-3.3684210526315788</v>
      </c>
      <c r="H31" s="35">
        <v>-4.3537881384984569</v>
      </c>
      <c r="I31" s="35">
        <v>-3.8461538461538463</v>
      </c>
      <c r="J31" s="35">
        <v>-4.3293718166383703</v>
      </c>
      <c r="K31" s="35">
        <v>-5.2356020942408374</v>
      </c>
      <c r="L31" s="35">
        <v>-2.8271711188421076</v>
      </c>
      <c r="M31" s="35">
        <v>-1.2594458438287155</v>
      </c>
      <c r="N31" s="35">
        <v>0.11020939785592626</v>
      </c>
      <c r="O31" s="35">
        <v>0.2932551319648094</v>
      </c>
      <c r="P31" s="36">
        <v>0.38865190806486699</v>
      </c>
      <c r="Q31" s="35">
        <v>0.11942796287844211</v>
      </c>
      <c r="R31" s="36">
        <v>0.23291925465838509</v>
      </c>
      <c r="S31" s="36">
        <v>0.23987300840731376</v>
      </c>
      <c r="T31" s="36">
        <v>0.39630118890356669</v>
      </c>
      <c r="U31" s="36">
        <v>0.5161290322580645</v>
      </c>
      <c r="V31" s="36">
        <v>0.72289156626506024</v>
      </c>
      <c r="W31" s="36">
        <v>0.56910569105691056</v>
      </c>
      <c r="X31" s="36">
        <v>-0.356718192627824</v>
      </c>
      <c r="Y31" s="40">
        <v>-1.6599885518030912</v>
      </c>
      <c r="Z31" s="53">
        <f t="shared" si="2"/>
        <v>-1.0722285619946825</v>
      </c>
      <c r="AA31" s="53">
        <f t="shared" si="3"/>
        <v>1.953193979852315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>
        <v>1.1178861788617886</v>
      </c>
      <c r="E32" s="25">
        <v>1.1789924973204717</v>
      </c>
      <c r="F32" s="25">
        <v>1.0606060606060608</v>
      </c>
      <c r="G32" s="25">
        <v>0.39049825696894741</v>
      </c>
      <c r="H32" s="25">
        <v>0.23845653587686971</v>
      </c>
      <c r="I32" s="25">
        <v>0.26170398371619658</v>
      </c>
      <c r="J32" s="25">
        <v>0.24260835651858814</v>
      </c>
      <c r="K32" s="25">
        <v>0.14124293785310735</v>
      </c>
      <c r="L32" s="25">
        <v>0.4024144869215292</v>
      </c>
      <c r="M32" s="25">
        <v>0.82850041425020715</v>
      </c>
      <c r="N32" s="25">
        <v>1.2514220705346986</v>
      </c>
      <c r="O32" s="25">
        <v>1.8065268065268065</v>
      </c>
      <c r="P32" s="26">
        <v>2.2218840873740446</v>
      </c>
      <c r="Q32" s="25">
        <v>2.1013133208255161</v>
      </c>
      <c r="R32" s="26">
        <v>2.1697857336588013</v>
      </c>
      <c r="S32" s="26">
        <v>2.2988505747126435</v>
      </c>
      <c r="T32" s="26">
        <v>2.4621878297572986</v>
      </c>
      <c r="U32" s="26">
        <v>2.6852481305234535</v>
      </c>
      <c r="V32" s="26">
        <v>3.0384875084402432</v>
      </c>
      <c r="W32" s="26">
        <v>2.9774872912127814</v>
      </c>
      <c r="X32" s="26">
        <v>2.1396396396396398</v>
      </c>
      <c r="Y32" s="27">
        <v>1.6211208893006022</v>
      </c>
      <c r="Z32" s="72">
        <f t="shared" si="2"/>
        <v>1.4834937996091044</v>
      </c>
      <c r="AA32" s="72">
        <f t="shared" si="3"/>
        <v>0.9587792935664623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>
        <v>3.125</v>
      </c>
      <c r="E33" s="25">
        <v>3.1971895061416364</v>
      </c>
      <c r="F33" s="25">
        <v>3.119584055459272</v>
      </c>
      <c r="G33" s="25">
        <v>2.3349206668140137</v>
      </c>
      <c r="H33" s="25">
        <v>1.9990219038853501</v>
      </c>
      <c r="I33" s="25">
        <v>1.9246861924686192</v>
      </c>
      <c r="J33" s="25">
        <v>1.8763908989537119</v>
      </c>
      <c r="K33" s="25">
        <v>1.7423995192677306</v>
      </c>
      <c r="L33" s="25">
        <v>2.1460933288754545</v>
      </c>
      <c r="M33" s="25">
        <v>2.8126870137642133</v>
      </c>
      <c r="N33" s="25">
        <v>3.5390199637023589</v>
      </c>
      <c r="O33" s="25">
        <v>4.4871794871794872</v>
      </c>
      <c r="P33" s="26">
        <v>5.3266588563867341</v>
      </c>
      <c r="Q33" s="25">
        <v>5.3448064632494576</v>
      </c>
      <c r="R33" s="26">
        <v>5.2689352360043902</v>
      </c>
      <c r="S33" s="26">
        <v>5.4531441081266667</v>
      </c>
      <c r="T33" s="26">
        <v>5.7398339365552475</v>
      </c>
      <c r="U33" s="26">
        <v>6.1736132873707303</v>
      </c>
      <c r="V33" s="26">
        <v>6.7429450447387405</v>
      </c>
      <c r="W33" s="26">
        <v>6.6086605302562358</v>
      </c>
      <c r="X33" s="26">
        <v>5.7681095742253845</v>
      </c>
      <c r="Y33" s="27">
        <v>5.0847457627118651</v>
      </c>
      <c r="Z33" s="72">
        <f t="shared" si="2"/>
        <v>4.082528424369877</v>
      </c>
      <c r="AA33" s="72">
        <f t="shared" si="3"/>
        <v>1.7140243199949077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>
        <v>6.3284518828451892</v>
      </c>
      <c r="E34" s="25">
        <v>6.5784638000735027</v>
      </c>
      <c r="F34" s="25">
        <v>6.6757493188010901</v>
      </c>
      <c r="G34" s="25">
        <v>5.7285451471758151</v>
      </c>
      <c r="H34" s="25">
        <v>5.1980198019801982</v>
      </c>
      <c r="I34" s="25">
        <v>5.1312649164677797</v>
      </c>
      <c r="J34" s="25">
        <v>5.2302236290629853</v>
      </c>
      <c r="K34" s="25">
        <v>4.8968170689052117</v>
      </c>
      <c r="L34" s="25">
        <v>5.4602184087363499</v>
      </c>
      <c r="M34" s="25">
        <v>6.2975486052409133</v>
      </c>
      <c r="N34" s="25">
        <v>7.2905331882480953</v>
      </c>
      <c r="O34" s="25">
        <v>8.6497890295358655</v>
      </c>
      <c r="P34" s="26">
        <v>9.8563471197315131</v>
      </c>
      <c r="Q34" s="25">
        <v>10.102040816326531</v>
      </c>
      <c r="R34" s="26">
        <v>9.9313259376650826</v>
      </c>
      <c r="S34" s="26">
        <v>10.183066361556065</v>
      </c>
      <c r="T34" s="26">
        <v>10.604929051530993</v>
      </c>
      <c r="U34" s="26">
        <v>11.148086522462561</v>
      </c>
      <c r="V34" s="26">
        <v>12.012644889357219</v>
      </c>
      <c r="W34" s="26">
        <v>12.043301759133964</v>
      </c>
      <c r="X34" s="26">
        <v>11.018801923917797</v>
      </c>
      <c r="Y34" s="27">
        <v>9.9240422721268171</v>
      </c>
      <c r="Z34" s="72">
        <f t="shared" si="2"/>
        <v>8.195009611403707</v>
      </c>
      <c r="AA34" s="72">
        <f t="shared" si="3"/>
        <v>2.5153728049318311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>
        <v>10.862262038073908</v>
      </c>
      <c r="E35" s="38">
        <v>11.160714285714286</v>
      </c>
      <c r="F35" s="38">
        <v>11.053719008264464</v>
      </c>
      <c r="G35" s="38">
        <v>10.402165506573859</v>
      </c>
      <c r="H35" s="38">
        <v>9.9940863394441166</v>
      </c>
      <c r="I35" s="38">
        <v>9.7738876732312185</v>
      </c>
      <c r="J35" s="38">
        <v>9.8150782361308675</v>
      </c>
      <c r="K35" s="38">
        <v>9.3525179856115113</v>
      </c>
      <c r="L35" s="38">
        <v>10.007973628324969</v>
      </c>
      <c r="M35" s="38">
        <v>11.078252957233849</v>
      </c>
      <c r="N35" s="38">
        <v>12.297128589263421</v>
      </c>
      <c r="O35" s="38">
        <v>14.108527131782948</v>
      </c>
      <c r="P35" s="39">
        <v>15.616667211774327</v>
      </c>
      <c r="Q35" s="38">
        <v>16.375960469820662</v>
      </c>
      <c r="R35" s="39">
        <v>15.806601580660157</v>
      </c>
      <c r="S35" s="39">
        <v>16.041794714197909</v>
      </c>
      <c r="T35" s="39">
        <v>16.469038208168644</v>
      </c>
      <c r="U35" s="39">
        <v>17.418677859391394</v>
      </c>
      <c r="V35" s="39">
        <v>18.338658146964857</v>
      </c>
      <c r="W35" s="39">
        <v>18.165405777166438</v>
      </c>
      <c r="X35" s="39">
        <v>17.041251778093883</v>
      </c>
      <c r="Y35" s="41">
        <v>16.321559074299635</v>
      </c>
      <c r="Z35" s="74">
        <f t="shared" si="2"/>
        <v>13.522814918190333</v>
      </c>
      <c r="AA35" s="74">
        <f t="shared" si="3"/>
        <v>3.2309169818981149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 t="s">
        <v>51</v>
      </c>
      <c r="C40" s="25" t="s">
        <v>51</v>
      </c>
      <c r="D40" s="25">
        <v>-3.3909149072296865</v>
      </c>
      <c r="E40" s="25">
        <v>-4.3154761904761907</v>
      </c>
      <c r="F40" s="25">
        <v>-6.1203319502074685</v>
      </c>
      <c r="G40" s="25">
        <v>-12.935064935064936</v>
      </c>
      <c r="H40" s="25">
        <v>-13.736263736263737</v>
      </c>
      <c r="I40" s="25">
        <v>-13.588390501319262</v>
      </c>
      <c r="J40" s="25">
        <v>-14.807813484562066</v>
      </c>
      <c r="K40" s="25">
        <v>-13.584905660377359</v>
      </c>
      <c r="L40" s="25">
        <v>-10.854292419046839</v>
      </c>
      <c r="M40" s="25">
        <v>-6.3713477851083891</v>
      </c>
      <c r="N40" s="25">
        <v>-2.8653295128939829</v>
      </c>
      <c r="O40" s="25">
        <v>-1.4223194748358863</v>
      </c>
      <c r="P40" s="25">
        <v>-2.8634361233480177</v>
      </c>
      <c r="Q40" s="25">
        <v>-3.7240537240537241</v>
      </c>
      <c r="R40" s="25">
        <v>-4.6194456665200176</v>
      </c>
      <c r="S40" s="25">
        <v>-4.0683578735734134</v>
      </c>
      <c r="T40" s="18">
        <v>-2.2094926350245498</v>
      </c>
      <c r="U40" s="18">
        <v>-1.2838147638697845</v>
      </c>
      <c r="V40" s="18">
        <v>-1.4642857142857144</v>
      </c>
      <c r="W40" s="18">
        <v>-4.6560111188325228</v>
      </c>
      <c r="X40" s="20">
        <v>-9.8159509202453989</v>
      </c>
      <c r="Z40" s="75">
        <f>AVERAGE(C40:X40)</f>
        <v>-6.6046332903399492</v>
      </c>
      <c r="AA40" s="71">
        <f>STDEV(C40:X40)</f>
        <v>4.750307934339804</v>
      </c>
      <c r="AB40" s="47"/>
    </row>
    <row r="41" spans="1:28" x14ac:dyDescent="0.2">
      <c r="A41" s="48" t="s">
        <v>118</v>
      </c>
      <c r="B41" s="28" t="s">
        <v>51</v>
      </c>
      <c r="C41" s="28" t="s">
        <v>51</v>
      </c>
      <c r="D41" s="28">
        <v>0.16505055375533426</v>
      </c>
      <c r="E41" s="28">
        <v>0.10806916426512969</v>
      </c>
      <c r="F41" s="28">
        <v>-1.5911872705018359</v>
      </c>
      <c r="G41" s="28">
        <v>-5.2238805970149249</v>
      </c>
      <c r="H41" s="28">
        <v>-5.958381801731937</v>
      </c>
      <c r="I41" s="28">
        <v>-6.4367816091954024</v>
      </c>
      <c r="J41" s="28">
        <v>-6.7218200620475708</v>
      </c>
      <c r="K41" s="28">
        <v>-6.3529411764705879</v>
      </c>
      <c r="L41" s="28">
        <v>-3.1350920060354239</v>
      </c>
      <c r="M41" s="28">
        <v>-0.45871559633027525</v>
      </c>
      <c r="N41" s="28">
        <v>0.73839662447257381</v>
      </c>
      <c r="O41" s="28">
        <v>1.2497352255877991</v>
      </c>
      <c r="P41" s="28">
        <v>1.1011011011011012</v>
      </c>
      <c r="Q41" s="28">
        <v>0.87664370695053218</v>
      </c>
      <c r="R41" s="28">
        <v>0.56010340370529943</v>
      </c>
      <c r="S41" s="28">
        <v>0.97232934717110031</v>
      </c>
      <c r="T41" s="25">
        <v>1.4602215508559919</v>
      </c>
      <c r="U41" s="25">
        <v>1.8847430765237114</v>
      </c>
      <c r="V41" s="25">
        <v>2.0599250936329585</v>
      </c>
      <c r="W41" s="25">
        <v>0.60150375939849632</v>
      </c>
      <c r="X41" s="27">
        <v>-1.9672448880705493</v>
      </c>
      <c r="Z41" s="76">
        <f>AVERAGE(C41:X41)</f>
        <v>-1.2413439238084989</v>
      </c>
      <c r="AA41" s="77">
        <f>STDEV(C41:X41)</f>
        <v>3.0783380738952673</v>
      </c>
    </row>
    <row r="42" spans="1:28" x14ac:dyDescent="0.2">
      <c r="A42" s="49" t="s">
        <v>119</v>
      </c>
      <c r="B42" s="32" t="s">
        <v>51</v>
      </c>
      <c r="C42" s="32" t="s">
        <v>51</v>
      </c>
      <c r="D42" s="32">
        <v>1.8091661143432261</v>
      </c>
      <c r="E42" s="32">
        <v>1.8121911037891267</v>
      </c>
      <c r="F42" s="32">
        <v>1.2920824128022912</v>
      </c>
      <c r="G42" s="32">
        <v>4.2753313381787089E-2</v>
      </c>
      <c r="H42" s="32">
        <v>-0.43478260869565216</v>
      </c>
      <c r="I42" s="32">
        <v>-0.73260073260073255</v>
      </c>
      <c r="J42" s="32">
        <v>-0.86994345367551118</v>
      </c>
      <c r="K42" s="32">
        <v>-0.63938618925831203</v>
      </c>
      <c r="L42" s="32">
        <v>0.76736825385756735</v>
      </c>
      <c r="M42" s="32">
        <v>1.7555266579973992</v>
      </c>
      <c r="N42" s="32">
        <v>2.7385892116182573</v>
      </c>
      <c r="O42" s="32">
        <v>3.5245335176226673</v>
      </c>
      <c r="P42" s="32">
        <v>3.8140643623361141</v>
      </c>
      <c r="Q42" s="32">
        <v>3.7133891213389121</v>
      </c>
      <c r="R42" s="32">
        <v>3.7605525709900229</v>
      </c>
      <c r="S42" s="32">
        <v>4.2047533727612985</v>
      </c>
      <c r="T42" s="32">
        <v>4.5454545454545459</v>
      </c>
      <c r="U42" s="32">
        <v>5.0856558510495935</v>
      </c>
      <c r="V42" s="32">
        <v>5.3215077605321506</v>
      </c>
      <c r="W42" s="32">
        <v>4.2318840579710146</v>
      </c>
      <c r="X42" s="34">
        <v>2.8399311531841653</v>
      </c>
      <c r="Z42" s="78">
        <f>AVERAGE(C42:X42)</f>
        <v>2.3134614474666635</v>
      </c>
      <c r="AA42" s="73">
        <f>STDEV(C42:X42)</f>
        <v>2.0284739923222079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-3.9801765520506409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 t="s">
        <v>51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6.6439522998296416</v>
      </c>
      <c r="C50" s="20">
        <v>7.0194384449244058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 t="s">
        <v>51</v>
      </c>
      <c r="C51" s="63" t="s">
        <v>51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MIN(D40:X40)</f>
        <v>-14.807813484562066</v>
      </c>
      <c r="F54" s="3"/>
      <c r="G54" s="103" t="s">
        <v>86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-4.6560111188325228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MIN(D41:X41)</f>
        <v>-6.7218200620475708</v>
      </c>
      <c r="F55" s="3"/>
      <c r="G55" s="104" t="s">
        <v>86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0.60150375939849632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MIN(D42:X42)</f>
        <v>-0.86994345367551118</v>
      </c>
      <c r="F56" s="64"/>
      <c r="G56" s="105" t="s">
        <v>86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4.2318840579710146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>
        <v>48.401290701085365</v>
      </c>
      <c r="E60" s="18">
        <v>45.742205677059097</v>
      </c>
      <c r="F60" s="18">
        <v>42.89389067524116</v>
      </c>
      <c r="G60" s="18">
        <v>44.693473961766642</v>
      </c>
      <c r="H60" s="18">
        <v>41.663801993812307</v>
      </c>
      <c r="I60" s="18">
        <v>42.866859377656866</v>
      </c>
      <c r="J60" s="18">
        <v>43.243691899070384</v>
      </c>
      <c r="K60" s="18">
        <v>42.436829352717204</v>
      </c>
      <c r="L60" s="18">
        <v>41.721739130434784</v>
      </c>
      <c r="M60" s="18">
        <v>41.099008291334741</v>
      </c>
      <c r="N60" s="18">
        <v>39.294900892722048</v>
      </c>
      <c r="O60" s="18">
        <v>36.943801877806507</v>
      </c>
      <c r="P60" s="19">
        <v>33.31218274111675</v>
      </c>
      <c r="Q60" s="18">
        <v>30.397660818713451</v>
      </c>
      <c r="R60" s="19">
        <v>27.811012086436332</v>
      </c>
      <c r="S60" s="19">
        <v>25.578730231492091</v>
      </c>
      <c r="T60" s="19">
        <v>25.386194231392462</v>
      </c>
      <c r="U60" s="19">
        <v>24.797924358846423</v>
      </c>
      <c r="V60" s="19">
        <v>23.217247097844112</v>
      </c>
      <c r="W60" s="19">
        <v>21.705495287213232</v>
      </c>
      <c r="X60" s="19">
        <v>20.319893999621428</v>
      </c>
      <c r="Y60" s="20">
        <v>20.253288827802869</v>
      </c>
      <c r="Z60" s="71">
        <f>AVERAGE(D60:Y60)</f>
        <v>34.717323795963011</v>
      </c>
      <c r="AA60" s="71">
        <f>STDEV(D60:Y60)</f>
        <v>9.4948589858196115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>
        <v>19.301848049281315</v>
      </c>
      <c r="E61" s="61">
        <v>18.194509073987902</v>
      </c>
      <c r="F61" s="61">
        <v>17.213290460878884</v>
      </c>
      <c r="G61" s="61">
        <v>20.764667106130521</v>
      </c>
      <c r="H61" s="61">
        <v>20.419388105878308</v>
      </c>
      <c r="I61" s="61">
        <v>20.829790851895936</v>
      </c>
      <c r="J61" s="61">
        <v>21.165338645418327</v>
      </c>
      <c r="K61" s="61">
        <v>21.35687088958117</v>
      </c>
      <c r="L61" s="61">
        <v>20.486956521739131</v>
      </c>
      <c r="M61" s="61">
        <v>19.183872541050238</v>
      </c>
      <c r="N61" s="61">
        <v>17.778786503253137</v>
      </c>
      <c r="O61" s="61">
        <v>16.192679276091983</v>
      </c>
      <c r="P61" s="62">
        <v>13.718274111675127</v>
      </c>
      <c r="Q61" s="61">
        <v>13.345029239766081</v>
      </c>
      <c r="R61" s="62">
        <v>11.20742278110121</v>
      </c>
      <c r="S61" s="62">
        <v>10.451524180609672</v>
      </c>
      <c r="T61" s="62">
        <v>10.554175218753375</v>
      </c>
      <c r="U61" s="62">
        <v>10.238499151781259</v>
      </c>
      <c r="V61" s="62">
        <v>9.7659848903630007</v>
      </c>
      <c r="W61" s="62">
        <v>8.9187266583674187</v>
      </c>
      <c r="X61" s="62">
        <v>9.0100321786863535</v>
      </c>
      <c r="Y61" s="63">
        <v>9.3952483801295887</v>
      </c>
      <c r="Z61" s="77">
        <f>AVERAGE(D61:Y61)</f>
        <v>15.43149612801909</v>
      </c>
      <c r="AA61" s="77">
        <f>STDEV(D61:Y61)</f>
        <v>4.7551413468006309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>
        <v>4.6934584922264593</v>
      </c>
      <c r="E62" s="32">
        <v>4.862726849697534</v>
      </c>
      <c r="F62" s="32">
        <v>5.1661307609860669</v>
      </c>
      <c r="G62" s="32">
        <v>8.6025049439683592</v>
      </c>
      <c r="H62" s="32">
        <v>8.9034032313509801</v>
      </c>
      <c r="I62" s="32">
        <v>8.4679476279544286</v>
      </c>
      <c r="J62" s="32">
        <v>9.6613545816733062</v>
      </c>
      <c r="K62" s="32">
        <v>9.7265489788854271</v>
      </c>
      <c r="L62" s="32">
        <v>9.3217391304347821</v>
      </c>
      <c r="M62" s="32">
        <v>8.2263046659079819</v>
      </c>
      <c r="N62" s="32">
        <v>6.763504312301408</v>
      </c>
      <c r="O62" s="32">
        <v>6.1913185467410532</v>
      </c>
      <c r="P62" s="33">
        <v>5.4314720812182742</v>
      </c>
      <c r="Q62" s="32">
        <v>5.5555555555555554</v>
      </c>
      <c r="R62" s="33">
        <v>4.1997314125259431</v>
      </c>
      <c r="S62" s="33">
        <v>4.3891817556727029</v>
      </c>
      <c r="T62" s="33">
        <v>4.6235281408663713</v>
      </c>
      <c r="U62" s="33">
        <v>4.2810098792535678</v>
      </c>
      <c r="V62" s="33">
        <v>3.9340335360235859</v>
      </c>
      <c r="W62" s="33">
        <v>4.2770762937933489</v>
      </c>
      <c r="X62" s="33">
        <v>4.1926935453340901</v>
      </c>
      <c r="Y62" s="34">
        <v>4.8497938346750447</v>
      </c>
      <c r="Z62" s="73">
        <f>AVERAGE(D62:Y62)</f>
        <v>6.196409916229376</v>
      </c>
      <c r="AA62" s="73">
        <f>STDEV(D62:Y62)</f>
        <v>2.0825272978802829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>
    <pageSetUpPr fitToPage="1"/>
  </sheetPr>
  <dimension ref="A1:AB62"/>
  <sheetViews>
    <sheetView zoomScaleNormal="100" workbookViewId="0">
      <selection activeCell="O42" sqref="O42"/>
    </sheetView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90</v>
      </c>
      <c r="C3" s="87"/>
      <c r="D3" s="88"/>
      <c r="E3" s="3"/>
      <c r="F3" s="5" t="s">
        <v>1</v>
      </c>
      <c r="G3" s="5"/>
      <c r="H3" s="101" t="s">
        <v>78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>
        <v>571</v>
      </c>
      <c r="E8" s="70">
        <v>685</v>
      </c>
      <c r="F8" s="70">
        <v>726</v>
      </c>
      <c r="G8" s="70">
        <v>871</v>
      </c>
      <c r="H8" s="70">
        <v>770</v>
      </c>
      <c r="I8" s="70">
        <v>756</v>
      </c>
      <c r="J8" s="70">
        <v>764</v>
      </c>
      <c r="K8" s="70">
        <v>686</v>
      </c>
      <c r="L8" s="70">
        <v>735</v>
      </c>
      <c r="M8" s="70">
        <v>766</v>
      </c>
      <c r="N8" s="70">
        <v>850</v>
      </c>
      <c r="O8" s="70">
        <v>945</v>
      </c>
      <c r="P8" s="70">
        <v>1062</v>
      </c>
      <c r="Q8" s="70">
        <v>1227</v>
      </c>
      <c r="R8" s="70">
        <v>1167</v>
      </c>
      <c r="S8" s="70">
        <v>1218</v>
      </c>
      <c r="T8" s="68">
        <v>1360</v>
      </c>
      <c r="U8" s="68">
        <v>1537</v>
      </c>
      <c r="V8" s="68">
        <v>1664</v>
      </c>
      <c r="W8" s="68">
        <v>1728</v>
      </c>
      <c r="X8" s="68">
        <v>1569</v>
      </c>
      <c r="Y8" s="67">
        <v>1538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>
        <v>2.9772329246935203</v>
      </c>
      <c r="E12" s="18">
        <v>3.9416058394160585</v>
      </c>
      <c r="F12" s="18">
        <v>4.1322314049586781</v>
      </c>
      <c r="G12" s="18">
        <v>6.8886337543053955</v>
      </c>
      <c r="H12" s="18">
        <v>5.7142857142857144</v>
      </c>
      <c r="I12" s="18">
        <v>8.3333333333333321</v>
      </c>
      <c r="J12" s="18">
        <v>8.5078534031413611</v>
      </c>
      <c r="K12" s="18">
        <v>10.495626822157435</v>
      </c>
      <c r="L12" s="18">
        <v>9.387755102040817</v>
      </c>
      <c r="M12" s="18">
        <v>8.3550913838120113</v>
      </c>
      <c r="N12" s="18">
        <v>6.2352941176470589</v>
      </c>
      <c r="O12" s="18">
        <v>4.6560846560846558</v>
      </c>
      <c r="P12" s="18">
        <v>6.4030131826741998</v>
      </c>
      <c r="Q12" s="18">
        <v>7.0904645476772608</v>
      </c>
      <c r="R12" s="18">
        <v>4.3701799485861184</v>
      </c>
      <c r="S12" s="19">
        <v>3.4482758620689653</v>
      </c>
      <c r="T12" s="19">
        <v>3.8970588235294117</v>
      </c>
      <c r="U12" s="19">
        <v>3.4482758620689653</v>
      </c>
      <c r="V12" s="19">
        <v>4.0264423076923084</v>
      </c>
      <c r="W12" s="19">
        <v>4.3402777777777777</v>
      </c>
      <c r="X12" s="19">
        <v>4.1427660930528996</v>
      </c>
      <c r="Y12" s="20">
        <v>5.7867360208062424</v>
      </c>
      <c r="Z12" s="71">
        <f>AVERAGE(D12:Y12)</f>
        <v>5.7535690400822803</v>
      </c>
      <c r="AA12" s="71">
        <f>STDEV(D12:Y12)</f>
        <v>2.16931414400098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>
        <v>15.411558669001751</v>
      </c>
      <c r="E13" s="22">
        <v>14.744525547445257</v>
      </c>
      <c r="F13" s="22">
        <v>15.426997245179063</v>
      </c>
      <c r="G13" s="22">
        <v>14.351320321469574</v>
      </c>
      <c r="H13" s="22">
        <v>14.285714285714285</v>
      </c>
      <c r="I13" s="22">
        <v>12.962962962962962</v>
      </c>
      <c r="J13" s="22">
        <v>12.958115183246074</v>
      </c>
      <c r="K13" s="22">
        <v>14.577259475218659</v>
      </c>
      <c r="L13" s="22">
        <v>13.605442176870749</v>
      </c>
      <c r="M13" s="22">
        <v>12.010443864229766</v>
      </c>
      <c r="N13" s="22">
        <v>10.470588235294118</v>
      </c>
      <c r="O13" s="22">
        <v>12.169312169312169</v>
      </c>
      <c r="P13" s="22">
        <v>10.734463276836157</v>
      </c>
      <c r="Q13" s="22">
        <v>7.9054604726976372</v>
      </c>
      <c r="R13" s="22">
        <v>9.168808911739502</v>
      </c>
      <c r="S13" s="23">
        <v>8.6206896551724146</v>
      </c>
      <c r="T13" s="23">
        <v>7.1323529411764701</v>
      </c>
      <c r="U13" s="23">
        <v>7.2869225764476253</v>
      </c>
      <c r="V13" s="23">
        <v>5.8293269230769234</v>
      </c>
      <c r="W13" s="23">
        <v>5.2083333333333339</v>
      </c>
      <c r="X13" s="23">
        <v>6.2460165710643718</v>
      </c>
      <c r="Y13" s="24">
        <v>7.087126137841353</v>
      </c>
      <c r="Z13" s="72">
        <f t="shared" ref="Z13:Z22" si="0">AVERAGE(D13:Y13)</f>
        <v>10.82698822433319</v>
      </c>
      <c r="AA13" s="72">
        <f t="shared" ref="AA13:AA22" si="1">STDEV(D13:Y13)</f>
        <v>3.4502476533189625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>
        <v>22.942206654991242</v>
      </c>
      <c r="E14" s="22">
        <v>20.145985401459853</v>
      </c>
      <c r="F14" s="22">
        <v>17.768595041322314</v>
      </c>
      <c r="G14" s="22">
        <v>16.877152698048221</v>
      </c>
      <c r="H14" s="22">
        <v>18.831168831168831</v>
      </c>
      <c r="I14" s="22">
        <v>19.973544973544975</v>
      </c>
      <c r="J14" s="22">
        <v>17.670157068062828</v>
      </c>
      <c r="K14" s="22">
        <v>17.201166180758019</v>
      </c>
      <c r="L14" s="22">
        <v>16.19047619047619</v>
      </c>
      <c r="M14" s="22">
        <v>16.579634464751958</v>
      </c>
      <c r="N14" s="22">
        <v>21.176470588235293</v>
      </c>
      <c r="O14" s="22">
        <v>21.587301587301589</v>
      </c>
      <c r="P14" s="22">
        <v>17.608286252354048</v>
      </c>
      <c r="Q14" s="22">
        <v>15.56642216788916</v>
      </c>
      <c r="R14" s="22">
        <v>15.424164524421593</v>
      </c>
      <c r="S14" s="23">
        <v>14.860426929392448</v>
      </c>
      <c r="T14" s="23">
        <v>15.514705882352942</v>
      </c>
      <c r="U14" s="23">
        <v>15.549772283669485</v>
      </c>
      <c r="V14" s="23">
        <v>14.302884615384615</v>
      </c>
      <c r="W14" s="23">
        <v>13.715277777777779</v>
      </c>
      <c r="X14" s="23">
        <v>12.173358827278522</v>
      </c>
      <c r="Y14" s="24">
        <v>12.028608582574773</v>
      </c>
      <c r="Z14" s="72">
        <f t="shared" si="0"/>
        <v>16.985807614691669</v>
      </c>
      <c r="AA14" s="72">
        <f t="shared" si="1"/>
        <v>2.9087873792950214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>
        <v>38.879159369527144</v>
      </c>
      <c r="E15" s="25">
        <v>39.708029197080293</v>
      </c>
      <c r="F15" s="25">
        <v>41.873278236914601</v>
      </c>
      <c r="G15" s="25">
        <v>39.035591274397248</v>
      </c>
      <c r="H15" s="25">
        <v>35.714285714285715</v>
      </c>
      <c r="I15" s="25">
        <v>35.978835978835974</v>
      </c>
      <c r="J15" s="25">
        <v>36.2565445026178</v>
      </c>
      <c r="K15" s="25">
        <v>35.860058309037903</v>
      </c>
      <c r="L15" s="25">
        <v>40</v>
      </c>
      <c r="M15" s="25">
        <v>41.253263707571804</v>
      </c>
      <c r="N15" s="25">
        <v>42.705882352941174</v>
      </c>
      <c r="O15" s="25">
        <v>41.693121693121697</v>
      </c>
      <c r="P15" s="25">
        <v>43.126177024482111</v>
      </c>
      <c r="Q15" s="25">
        <v>40.912795436022819</v>
      </c>
      <c r="R15" s="25">
        <v>41.730934018851755</v>
      </c>
      <c r="S15" s="26">
        <v>43.924466338259442</v>
      </c>
      <c r="T15" s="26">
        <v>43.235294117647058</v>
      </c>
      <c r="U15" s="26">
        <v>42.615484710474952</v>
      </c>
      <c r="V15" s="26">
        <v>42.60817307692308</v>
      </c>
      <c r="W15" s="26">
        <v>40.567129629629626</v>
      </c>
      <c r="X15" s="26">
        <v>37.92224346717655</v>
      </c>
      <c r="Y15" s="27">
        <v>34.850455136540965</v>
      </c>
      <c r="Z15" s="72">
        <f t="shared" si="0"/>
        <v>40.020509240560905</v>
      </c>
      <c r="AA15" s="72">
        <f t="shared" si="1"/>
        <v>2.8241397215156403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>
        <v>16.112084063047284</v>
      </c>
      <c r="E16" s="28">
        <v>18.102189781021899</v>
      </c>
      <c r="F16" s="28">
        <v>17.630853994490359</v>
      </c>
      <c r="G16" s="28">
        <v>19.058553386911594</v>
      </c>
      <c r="H16" s="28">
        <v>21.688311688311686</v>
      </c>
      <c r="I16" s="28">
        <v>18.915343915343914</v>
      </c>
      <c r="J16" s="28">
        <v>21.073298429319369</v>
      </c>
      <c r="K16" s="28">
        <v>17.930029154518952</v>
      </c>
      <c r="L16" s="28">
        <v>17.142857142857142</v>
      </c>
      <c r="M16" s="28">
        <v>17.885117493472585</v>
      </c>
      <c r="N16" s="28">
        <v>16.941176470588236</v>
      </c>
      <c r="O16" s="28">
        <v>17.777777777777779</v>
      </c>
      <c r="P16" s="28">
        <v>19.491525423728813</v>
      </c>
      <c r="Q16" s="28">
        <v>23.716381418092912</v>
      </c>
      <c r="R16" s="28">
        <v>24.850042844901456</v>
      </c>
      <c r="S16" s="29">
        <v>24.302134646962234</v>
      </c>
      <c r="T16" s="29">
        <v>25.808823529411768</v>
      </c>
      <c r="U16" s="29">
        <v>26.610279765777488</v>
      </c>
      <c r="V16" s="29">
        <v>28.365384615384613</v>
      </c>
      <c r="W16" s="29">
        <v>31.076388888888889</v>
      </c>
      <c r="X16" s="29">
        <v>33.460803059273424</v>
      </c>
      <c r="Y16" s="30">
        <v>33.289986996098833</v>
      </c>
      <c r="Z16" s="72">
        <f t="shared" si="0"/>
        <v>22.328606567553695</v>
      </c>
      <c r="AA16" s="72">
        <f t="shared" si="1"/>
        <v>5.4612950646305052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>
        <v>3.6777583187390541</v>
      </c>
      <c r="E17" s="32">
        <v>3.3576642335766427</v>
      </c>
      <c r="F17" s="32">
        <v>3.1680440771349865</v>
      </c>
      <c r="G17" s="32">
        <v>3.788748564867968</v>
      </c>
      <c r="H17" s="32">
        <v>3.7662337662337659</v>
      </c>
      <c r="I17" s="32">
        <v>3.8359788359788358</v>
      </c>
      <c r="J17" s="32">
        <v>3.5340314136125657</v>
      </c>
      <c r="K17" s="32">
        <v>3.9358600583090384</v>
      </c>
      <c r="L17" s="32">
        <v>3.6734693877551026</v>
      </c>
      <c r="M17" s="32">
        <v>3.9164490861618799</v>
      </c>
      <c r="N17" s="32">
        <v>2.4705882352941173</v>
      </c>
      <c r="O17" s="32">
        <v>2.1164021164021163</v>
      </c>
      <c r="P17" s="32">
        <v>2.6365348399246704</v>
      </c>
      <c r="Q17" s="32">
        <v>4.8084759576202121</v>
      </c>
      <c r="R17" s="32">
        <v>4.4558697514995718</v>
      </c>
      <c r="S17" s="33">
        <v>4.8440065681444997</v>
      </c>
      <c r="T17" s="33">
        <v>4.4117647058823533</v>
      </c>
      <c r="U17" s="33">
        <v>4.4892648015614833</v>
      </c>
      <c r="V17" s="33">
        <v>4.8677884615384617</v>
      </c>
      <c r="W17" s="33">
        <v>5.0925925925925926</v>
      </c>
      <c r="X17" s="33">
        <v>6.0548119821542388</v>
      </c>
      <c r="Y17" s="34">
        <v>6.9570871261378411</v>
      </c>
      <c r="Z17" s="73">
        <f t="shared" si="0"/>
        <v>4.0845193127782728</v>
      </c>
      <c r="AA17" s="73">
        <f t="shared" si="1"/>
        <v>1.1160023708041162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>
        <v>2.8621357389127664</v>
      </c>
      <c r="E18" s="35">
        <v>2.8514682933749471</v>
      </c>
      <c r="F18" s="35">
        <v>2.3503216229589312</v>
      </c>
      <c r="G18" s="35">
        <v>1.320388349514563</v>
      </c>
      <c r="H18" s="35">
        <v>2.0894053617692308</v>
      </c>
      <c r="I18" s="35">
        <v>0.87021892156639402</v>
      </c>
      <c r="J18" s="35">
        <v>0.6843005658639294</v>
      </c>
      <c r="K18" s="35">
        <v>-0.74199703201187195</v>
      </c>
      <c r="L18" s="35">
        <v>0.94590217039196633</v>
      </c>
      <c r="M18" s="35">
        <v>1.5429592333928861</v>
      </c>
      <c r="N18" s="35">
        <v>2.0321209362065749</v>
      </c>
      <c r="O18" s="35">
        <v>2.9245610099320865</v>
      </c>
      <c r="P18" s="36">
        <v>2.255756067205974</v>
      </c>
      <c r="Q18" s="35">
        <v>2.7601690438457473</v>
      </c>
      <c r="R18" s="36">
        <v>3.8159467304080588</v>
      </c>
      <c r="S18" s="36">
        <v>4.4615065366258557</v>
      </c>
      <c r="T18" s="36">
        <v>4.6001322699045639</v>
      </c>
      <c r="U18" s="36">
        <v>4.745727386411005</v>
      </c>
      <c r="V18" s="36">
        <v>5.0739439496690908</v>
      </c>
      <c r="W18" s="36">
        <v>5.1790164731627257</v>
      </c>
      <c r="X18" s="36">
        <v>4.7397769516728623</v>
      </c>
      <c r="Y18" s="40">
        <v>3.5710217564642899</v>
      </c>
      <c r="Z18" s="53">
        <f t="shared" si="0"/>
        <v>2.7697628335110265</v>
      </c>
      <c r="AA18" s="53">
        <f t="shared" si="1"/>
        <v>1.6265123098009828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>
        <v>6.5791119449656028</v>
      </c>
      <c r="E19" s="25">
        <v>6.7820932037921375</v>
      </c>
      <c r="F19" s="25">
        <v>6.7841216463191758</v>
      </c>
      <c r="G19" s="25">
        <v>5.8219529725844543</v>
      </c>
      <c r="H19" s="25">
        <v>6.5802811935299053</v>
      </c>
      <c r="I19" s="25">
        <v>6.0728128857600883</v>
      </c>
      <c r="J19" s="25">
        <v>6.0025687389049525</v>
      </c>
      <c r="K19" s="25">
        <v>4.9716720101892919</v>
      </c>
      <c r="L19" s="25">
        <v>5.7570523891767413</v>
      </c>
      <c r="M19" s="25">
        <v>6.4137038143611198</v>
      </c>
      <c r="N19" s="25">
        <v>6.7201686121919586</v>
      </c>
      <c r="O19" s="25">
        <v>6.9053155247931652</v>
      </c>
      <c r="P19" s="26">
        <v>7.2222222222222214</v>
      </c>
      <c r="Q19" s="25">
        <v>8.2911239749155818</v>
      </c>
      <c r="R19" s="26">
        <v>8.6339444115907735</v>
      </c>
      <c r="S19" s="26">
        <v>9.3779453345900095</v>
      </c>
      <c r="T19" s="26">
        <v>9.6555887229871598</v>
      </c>
      <c r="U19" s="26">
        <v>9.6328293736501074</v>
      </c>
      <c r="V19" s="26">
        <v>10.413720544008385</v>
      </c>
      <c r="W19" s="26">
        <v>10.757374605995176</v>
      </c>
      <c r="X19" s="26">
        <v>10.866141732283465</v>
      </c>
      <c r="Y19" s="27">
        <v>10.025002016291637</v>
      </c>
      <c r="Z19" s="72">
        <f t="shared" si="0"/>
        <v>7.7393976306865051</v>
      </c>
      <c r="AA19" s="72">
        <f t="shared" si="1"/>
        <v>1.8470820592285444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>
        <v>12.808764940239042</v>
      </c>
      <c r="E20" s="25">
        <v>13.787560281933969</v>
      </c>
      <c r="F20" s="25">
        <v>13.398680708666483</v>
      </c>
      <c r="G20" s="25">
        <v>13.705972434915772</v>
      </c>
      <c r="H20" s="25">
        <v>14.569238066905694</v>
      </c>
      <c r="I20" s="25">
        <v>12.634405919268152</v>
      </c>
      <c r="J20" s="25">
        <v>12.609196712292173</v>
      </c>
      <c r="K20" s="25">
        <v>12.32681392044524</v>
      </c>
      <c r="L20" s="25">
        <v>12.90053713650676</v>
      </c>
      <c r="M20" s="25">
        <v>13.685203170327135</v>
      </c>
      <c r="N20" s="25">
        <v>12.953650289788198</v>
      </c>
      <c r="O20" s="25">
        <v>13.21061180292366</v>
      </c>
      <c r="P20" s="26">
        <v>14.501306216746185</v>
      </c>
      <c r="Q20" s="25">
        <v>16.055517477724468</v>
      </c>
      <c r="R20" s="26">
        <v>16.351249053747161</v>
      </c>
      <c r="S20" s="26">
        <v>16.895239132482551</v>
      </c>
      <c r="T20" s="26">
        <v>17.071482308646463</v>
      </c>
      <c r="U20" s="26">
        <v>17.433665008291875</v>
      </c>
      <c r="V20" s="26">
        <v>18.175175447588455</v>
      </c>
      <c r="W20" s="26">
        <v>18.951718725631412</v>
      </c>
      <c r="X20" s="26">
        <v>20.367936925098554</v>
      </c>
      <c r="Y20" s="27">
        <v>20.459569515200815</v>
      </c>
      <c r="Z20" s="72">
        <f t="shared" si="0"/>
        <v>15.220613417971371</v>
      </c>
      <c r="AA20" s="72">
        <f t="shared" si="1"/>
        <v>2.6088010558035255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>
        <v>21.467563793322331</v>
      </c>
      <c r="E21" s="25">
        <v>22.454595487066591</v>
      </c>
      <c r="F21" s="25">
        <v>22.591743119266056</v>
      </c>
      <c r="G21" s="25">
        <v>23.808383233532933</v>
      </c>
      <c r="H21" s="25">
        <v>25.388577827547593</v>
      </c>
      <c r="I21" s="25">
        <v>24.09825913267218</v>
      </c>
      <c r="J21" s="25">
        <v>24.810256422087519</v>
      </c>
      <c r="K21" s="25">
        <v>23.135620738175128</v>
      </c>
      <c r="L21" s="25">
        <v>22.640666865138435</v>
      </c>
      <c r="M21" s="25">
        <v>23.085960446446055</v>
      </c>
      <c r="N21" s="25">
        <v>21.802995391705068</v>
      </c>
      <c r="O21" s="25">
        <v>21.661547462337282</v>
      </c>
      <c r="P21" s="26">
        <v>23.755054881571347</v>
      </c>
      <c r="Q21" s="25">
        <v>26.735350933676756</v>
      </c>
      <c r="R21" s="26">
        <v>26.812816188870155</v>
      </c>
      <c r="S21" s="26">
        <v>27.288033674082985</v>
      </c>
      <c r="T21" s="26">
        <v>27.650727780814279</v>
      </c>
      <c r="U21" s="26">
        <v>28.393124065769804</v>
      </c>
      <c r="V21" s="26">
        <v>29.08699700202968</v>
      </c>
      <c r="W21" s="26">
        <v>30.625496230221493</v>
      </c>
      <c r="X21" s="26">
        <v>32.617923403443505</v>
      </c>
      <c r="Y21" s="27">
        <v>33.579597925694394</v>
      </c>
      <c r="Z21" s="72">
        <f t="shared" si="0"/>
        <v>25.61324054570326</v>
      </c>
      <c r="AA21" s="72">
        <f t="shared" si="1"/>
        <v>3.5495805962350193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>
        <v>33.412118607649333</v>
      </c>
      <c r="E22" s="38">
        <v>34.301057224366502</v>
      </c>
      <c r="F22" s="38">
        <v>34.463250420796712</v>
      </c>
      <c r="G22" s="38">
        <v>35.904363096042147</v>
      </c>
      <c r="H22" s="38">
        <v>37.718772456540449</v>
      </c>
      <c r="I22" s="38">
        <v>36.329318712924682</v>
      </c>
      <c r="J22" s="38">
        <v>37.359798790021074</v>
      </c>
      <c r="K22" s="38">
        <v>36.865373243600935</v>
      </c>
      <c r="L22" s="38">
        <v>35.263359265399821</v>
      </c>
      <c r="M22" s="38">
        <v>35.832453361492433</v>
      </c>
      <c r="N22" s="38">
        <v>32.503513198399276</v>
      </c>
      <c r="O22" s="38">
        <v>33.359872611464972</v>
      </c>
      <c r="P22" s="39">
        <v>35.279779187726277</v>
      </c>
      <c r="Q22" s="38">
        <v>41.059272787647352</v>
      </c>
      <c r="R22" s="39">
        <v>39.567651032619182</v>
      </c>
      <c r="S22" s="39">
        <v>40.216204411443549</v>
      </c>
      <c r="T22" s="39">
        <v>39.726602189078896</v>
      </c>
      <c r="U22" s="39">
        <v>40.603825766305604</v>
      </c>
      <c r="V22" s="39">
        <v>41.770670826833076</v>
      </c>
      <c r="W22" s="39">
        <v>43.181557518063997</v>
      </c>
      <c r="X22" s="39">
        <v>45.250565408879893</v>
      </c>
      <c r="Y22" s="41">
        <v>45.727569741140989</v>
      </c>
      <c r="Z22" s="74">
        <f t="shared" si="0"/>
        <v>37.986224993565322</v>
      </c>
      <c r="AA22" s="74">
        <f t="shared" si="1"/>
        <v>3.8257616575760092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>
        <v>2.4518388791593697</v>
      </c>
      <c r="E26" s="18">
        <v>2.7737226277372264</v>
      </c>
      <c r="F26" s="18">
        <v>4.4077134986225897</v>
      </c>
      <c r="G26" s="18">
        <v>6.6590126291618823</v>
      </c>
      <c r="H26" s="18">
        <v>7.4025974025974026</v>
      </c>
      <c r="I26" s="18">
        <v>9.1269841269841265</v>
      </c>
      <c r="J26" s="18">
        <v>9.6858638743455501</v>
      </c>
      <c r="K26" s="18">
        <v>12.682215743440233</v>
      </c>
      <c r="L26" s="18">
        <v>9.6598639455782322</v>
      </c>
      <c r="M26" s="18">
        <v>7.3107049608355092</v>
      </c>
      <c r="N26" s="18">
        <v>5.2941176470588234</v>
      </c>
      <c r="O26" s="18">
        <v>4.5502645502645507</v>
      </c>
      <c r="P26" s="18">
        <v>4.9905838041431263</v>
      </c>
      <c r="Q26" s="18">
        <v>6.6829665851670743</v>
      </c>
      <c r="R26" s="18">
        <v>3.6846615252784916</v>
      </c>
      <c r="S26" s="19">
        <v>3.284072249589491</v>
      </c>
      <c r="T26" s="19">
        <v>2.8676470588235294</v>
      </c>
      <c r="U26" s="19">
        <v>2.5374105400130125</v>
      </c>
      <c r="V26" s="19">
        <v>2.9447115384615383</v>
      </c>
      <c r="W26" s="19">
        <v>3.2407407407407405</v>
      </c>
      <c r="X26" s="19">
        <v>4.5251752708731674</v>
      </c>
      <c r="Y26" s="20">
        <v>5.9167750325097535</v>
      </c>
      <c r="Z26" s="71">
        <f>AVERAGE(D26:Y26)</f>
        <v>5.5763474650629732</v>
      </c>
      <c r="AA26" s="71">
        <f>STDEV(D26:Y26)</f>
        <v>2.8019446689130421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>
        <v>5.0788091068301222</v>
      </c>
      <c r="E27" s="22">
        <v>6.5693430656934311</v>
      </c>
      <c r="F27" s="22">
        <v>8.8154269972451793</v>
      </c>
      <c r="G27" s="22">
        <v>12.51435132032147</v>
      </c>
      <c r="H27" s="22">
        <v>11.688311688311687</v>
      </c>
      <c r="I27" s="22">
        <v>14.550264550264549</v>
      </c>
      <c r="J27" s="22">
        <v>14.397905759162304</v>
      </c>
      <c r="K27" s="22">
        <v>17.492711370262391</v>
      </c>
      <c r="L27" s="22">
        <v>13.197278911564625</v>
      </c>
      <c r="M27" s="22">
        <v>11.096605744125327</v>
      </c>
      <c r="N27" s="22">
        <v>7.6470588235294121</v>
      </c>
      <c r="O27" s="22">
        <v>6.56084656084656</v>
      </c>
      <c r="P27" s="22">
        <v>5.5555555555555554</v>
      </c>
      <c r="Q27" s="22">
        <v>6.8459657701711487</v>
      </c>
      <c r="R27" s="22">
        <v>5.6555269922879177</v>
      </c>
      <c r="S27" s="23">
        <v>6.2397372742200332</v>
      </c>
      <c r="T27" s="23">
        <v>4.632352941176471</v>
      </c>
      <c r="U27" s="23">
        <v>3.5133376707872479</v>
      </c>
      <c r="V27" s="23">
        <v>3.6057692307692304</v>
      </c>
      <c r="W27" s="23">
        <v>3.8773148148148149</v>
      </c>
      <c r="X27" s="23">
        <v>4.3977055449330784</v>
      </c>
      <c r="Y27" s="24">
        <v>6.4369310793237977</v>
      </c>
      <c r="Z27" s="72">
        <f t="shared" ref="Z27:Z35" si="2">AVERAGE(D27:Y27)</f>
        <v>8.1985959441907408</v>
      </c>
      <c r="AA27" s="72">
        <f t="shared" ref="AA27:AA35" si="3">STDEV(D27:Y27)</f>
        <v>4.1185202668591856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>
        <v>17.513134851138354</v>
      </c>
      <c r="E28" s="22">
        <v>16.788321167883211</v>
      </c>
      <c r="F28" s="22">
        <v>19.146005509641874</v>
      </c>
      <c r="G28" s="22">
        <v>21.239954075774971</v>
      </c>
      <c r="H28" s="22">
        <v>18.7012987012987</v>
      </c>
      <c r="I28" s="22">
        <v>19.31216931216931</v>
      </c>
      <c r="J28" s="22">
        <v>20.811518324607331</v>
      </c>
      <c r="K28" s="22">
        <v>18.513119533527696</v>
      </c>
      <c r="L28" s="22">
        <v>20.952380952380953</v>
      </c>
      <c r="M28" s="22">
        <v>18.5378590078329</v>
      </c>
      <c r="N28" s="22">
        <v>18.117647058823529</v>
      </c>
      <c r="O28" s="22">
        <v>11.640211640211639</v>
      </c>
      <c r="P28" s="22">
        <v>10.734463276836157</v>
      </c>
      <c r="Q28" s="22">
        <v>8.5574572127139366</v>
      </c>
      <c r="R28" s="22">
        <v>9.7686375321336758</v>
      </c>
      <c r="S28" s="23">
        <v>8.292282430213465</v>
      </c>
      <c r="T28" s="23">
        <v>8.8970588235294112</v>
      </c>
      <c r="U28" s="23">
        <v>8.1977878985035773</v>
      </c>
      <c r="V28" s="23">
        <v>6.25</v>
      </c>
      <c r="W28" s="23">
        <v>7.3495370370370363</v>
      </c>
      <c r="X28" s="23">
        <v>7.8393881453154872</v>
      </c>
      <c r="Y28" s="24">
        <v>9.6879063719115734</v>
      </c>
      <c r="Z28" s="72">
        <f t="shared" si="2"/>
        <v>13.947642675612942</v>
      </c>
      <c r="AA28" s="72">
        <f t="shared" si="3"/>
        <v>5.4283392542705293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>
        <v>45.709281961471106</v>
      </c>
      <c r="E29" s="25">
        <v>45.54744525547445</v>
      </c>
      <c r="F29" s="25">
        <v>44.903581267217632</v>
      </c>
      <c r="G29" s="25">
        <v>39.265212399540758</v>
      </c>
      <c r="H29" s="25">
        <v>42.077922077922075</v>
      </c>
      <c r="I29" s="25">
        <v>39.417989417989418</v>
      </c>
      <c r="J29" s="25">
        <v>38.35078534031414</v>
      </c>
      <c r="K29" s="25">
        <v>36.29737609329446</v>
      </c>
      <c r="L29" s="25">
        <v>37.95918367346939</v>
      </c>
      <c r="M29" s="25">
        <v>42.167101827676241</v>
      </c>
      <c r="N29" s="25">
        <v>44.588235294117645</v>
      </c>
      <c r="O29" s="25">
        <v>45.396825396825399</v>
      </c>
      <c r="P29" s="25">
        <v>42.278719397363467</v>
      </c>
      <c r="Q29" s="25">
        <v>37.082314588427053</v>
      </c>
      <c r="R29" s="25">
        <v>41.645244215938305</v>
      </c>
      <c r="S29" s="26">
        <v>40.64039408866995</v>
      </c>
      <c r="T29" s="26">
        <v>38.382352941176471</v>
      </c>
      <c r="U29" s="26">
        <v>37.540663630448925</v>
      </c>
      <c r="V29" s="26">
        <v>34.194711538461533</v>
      </c>
      <c r="W29" s="26">
        <v>33.564814814814817</v>
      </c>
      <c r="X29" s="26">
        <v>35.372848948374767</v>
      </c>
      <c r="Y29" s="27">
        <v>32.70481144343303</v>
      </c>
      <c r="Z29" s="72">
        <f t="shared" si="2"/>
        <v>39.776718891473678</v>
      </c>
      <c r="AA29" s="72">
        <f t="shared" si="3"/>
        <v>4.0368173342819249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>
        <v>29.246935201401055</v>
      </c>
      <c r="E30" s="32">
        <v>28.321167883211679</v>
      </c>
      <c r="F30" s="32">
        <v>22.727272727272727</v>
      </c>
      <c r="G30" s="32">
        <v>20.321469575200918</v>
      </c>
      <c r="H30" s="32">
        <v>20.129870129870131</v>
      </c>
      <c r="I30" s="32">
        <v>17.592592592592592</v>
      </c>
      <c r="J30" s="32">
        <v>16.753926701570681</v>
      </c>
      <c r="K30" s="32">
        <v>15.014577259475217</v>
      </c>
      <c r="L30" s="32">
        <v>18.231292517006803</v>
      </c>
      <c r="M30" s="32">
        <v>20.887728459530024</v>
      </c>
      <c r="N30" s="32">
        <v>24.352941176470587</v>
      </c>
      <c r="O30" s="32">
        <v>31.851851851851855</v>
      </c>
      <c r="P30" s="32">
        <v>36.440677966101696</v>
      </c>
      <c r="Q30" s="32">
        <v>40.831295843520785</v>
      </c>
      <c r="R30" s="32">
        <v>39.24592973436161</v>
      </c>
      <c r="S30" s="33">
        <v>41.543513957307063</v>
      </c>
      <c r="T30" s="33">
        <v>45.220588235294116</v>
      </c>
      <c r="U30" s="33">
        <v>48.210800260247233</v>
      </c>
      <c r="V30" s="33">
        <v>53.004807692307686</v>
      </c>
      <c r="W30" s="33">
        <v>51.967592592592595</v>
      </c>
      <c r="X30" s="33">
        <v>47.864882090503507</v>
      </c>
      <c r="Y30" s="34">
        <v>45.253576072821843</v>
      </c>
      <c r="Z30" s="73">
        <f t="shared" si="2"/>
        <v>32.500695023659659</v>
      </c>
      <c r="AA30" s="73">
        <f t="shared" si="3"/>
        <v>12.771015337646256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>
        <v>0.10547410610695074</v>
      </c>
      <c r="E31" s="35">
        <v>1.9342359767891681E-2</v>
      </c>
      <c r="F31" s="35">
        <v>-0.62402496099843996</v>
      </c>
      <c r="G31" s="35">
        <v>-2.8761904761904762</v>
      </c>
      <c r="H31" s="35">
        <v>-3.0244351967122416</v>
      </c>
      <c r="I31" s="35">
        <v>-4.4198895027624303</v>
      </c>
      <c r="J31" s="35">
        <v>-4.8320145284732128</v>
      </c>
      <c r="K31" s="35">
        <v>-7.4412357286769648</v>
      </c>
      <c r="L31" s="35">
        <v>-4.4615157334909146</v>
      </c>
      <c r="M31" s="35">
        <v>-3.0276172581274152</v>
      </c>
      <c r="N31" s="35">
        <v>-1.2082790836866388</v>
      </c>
      <c r="O31" s="35">
        <v>-0.5212355212355213</v>
      </c>
      <c r="P31" s="36">
        <v>-0.1184451383654571</v>
      </c>
      <c r="Q31" s="35">
        <v>-1.8211920529801324</v>
      </c>
      <c r="R31" s="36">
        <v>4.3964418130926039E-2</v>
      </c>
      <c r="S31" s="36">
        <v>2.0543723892350887E-2</v>
      </c>
      <c r="T31" s="36">
        <v>0.2152904625245762</v>
      </c>
      <c r="U31" s="36">
        <v>0.44153063955044158</v>
      </c>
      <c r="V31" s="36">
        <v>0.57827559260224015</v>
      </c>
      <c r="W31" s="36">
        <v>0.32788526518659422</v>
      </c>
      <c r="X31" s="36">
        <v>0.10908694229300753</v>
      </c>
      <c r="Y31" s="40">
        <v>-0.96770139499811492</v>
      </c>
      <c r="Z31" s="53">
        <f t="shared" si="2"/>
        <v>-1.5219265030292262</v>
      </c>
      <c r="AA31" s="53">
        <f t="shared" si="3"/>
        <v>2.1918304116068654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>
        <v>0.9855684618092222</v>
      </c>
      <c r="E32" s="25">
        <v>0.90605627086313789</v>
      </c>
      <c r="F32" s="25">
        <v>0.56205035971223016</v>
      </c>
      <c r="G32" s="25">
        <v>0.21511410400299291</v>
      </c>
      <c r="H32" s="25">
        <v>0.22686760654675092</v>
      </c>
      <c r="I32" s="25">
        <v>5.9714638835988265E-2</v>
      </c>
      <c r="J32" s="25">
        <v>1.6406402902923323E-2</v>
      </c>
      <c r="K32" s="25">
        <v>-0.88564934555999697</v>
      </c>
      <c r="L32" s="25">
        <v>6.2089764058896581E-2</v>
      </c>
      <c r="M32" s="25">
        <v>0.34379297412176518</v>
      </c>
      <c r="N32" s="25">
        <v>0.65579913809256141</v>
      </c>
      <c r="O32" s="25">
        <v>1.2259564574085817</v>
      </c>
      <c r="P32" s="26">
        <v>1.4268892429175035</v>
      </c>
      <c r="Q32" s="25">
        <v>1.267478120913389</v>
      </c>
      <c r="R32" s="26">
        <v>1.5470453969059093</v>
      </c>
      <c r="S32" s="26">
        <v>1.7531044558071585</v>
      </c>
      <c r="T32" s="26">
        <v>1.8129714629893741</v>
      </c>
      <c r="U32" s="26">
        <v>2.2389123924513954</v>
      </c>
      <c r="V32" s="26">
        <v>2.515880626179944</v>
      </c>
      <c r="W32" s="26">
        <v>2.4150793914526343</v>
      </c>
      <c r="X32" s="26">
        <v>1.983705278072972</v>
      </c>
      <c r="Y32" s="27">
        <v>1.3856427378964942</v>
      </c>
      <c r="Z32" s="72">
        <f t="shared" si="2"/>
        <v>1.032748906290083</v>
      </c>
      <c r="AA32" s="72">
        <f t="shared" si="3"/>
        <v>0.90002299390579799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>
        <v>2.7201475334255418</v>
      </c>
      <c r="E33" s="25">
        <v>2.7183529033295804</v>
      </c>
      <c r="F33" s="25">
        <v>2.1248114551347457</v>
      </c>
      <c r="G33" s="25">
        <v>1.6014685403215596</v>
      </c>
      <c r="H33" s="25">
        <v>1.6581899238400168</v>
      </c>
      <c r="I33" s="25">
        <v>1.486611684367128</v>
      </c>
      <c r="J33" s="25">
        <v>1.2921236467006714</v>
      </c>
      <c r="K33" s="25">
        <v>1.0962702074966695</v>
      </c>
      <c r="L33" s="25">
        <v>1.4073339940535183</v>
      </c>
      <c r="M33" s="25">
        <v>1.8078123950819778</v>
      </c>
      <c r="N33" s="25">
        <v>2.2184143902417373</v>
      </c>
      <c r="O33" s="25">
        <v>3.0799262552868454</v>
      </c>
      <c r="P33" s="26">
        <v>3.6617172177342616</v>
      </c>
      <c r="Q33" s="25">
        <v>3.7563370723723599</v>
      </c>
      <c r="R33" s="26">
        <v>3.7827255533065665</v>
      </c>
      <c r="S33" s="26">
        <v>4.0838573426228697</v>
      </c>
      <c r="T33" s="26">
        <v>4.4509499776345187</v>
      </c>
      <c r="U33" s="26">
        <v>4.8060156931124673</v>
      </c>
      <c r="V33" s="26">
        <v>5.3455521206766585</v>
      </c>
      <c r="W33" s="26">
        <v>5.2220735924154171</v>
      </c>
      <c r="X33" s="26">
        <v>4.7268055179875574</v>
      </c>
      <c r="Y33" s="27">
        <v>4.2494474851205544</v>
      </c>
      <c r="Z33" s="72">
        <f t="shared" si="2"/>
        <v>3.0589520228301468</v>
      </c>
      <c r="AA33" s="72">
        <f t="shared" si="3"/>
        <v>1.3999403070849532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>
        <v>5.635868426566101</v>
      </c>
      <c r="E34" s="25">
        <v>5.5461580750200872</v>
      </c>
      <c r="F34" s="25">
        <v>4.7661076787290382</v>
      </c>
      <c r="G34" s="25">
        <v>4.5257284562926223</v>
      </c>
      <c r="H34" s="25">
        <v>4.1166380789022305</v>
      </c>
      <c r="I34" s="25">
        <v>3.7586111620404976</v>
      </c>
      <c r="J34" s="25">
        <v>3.7698301080108005</v>
      </c>
      <c r="K34" s="25">
        <v>3.2975559291348766</v>
      </c>
      <c r="L34" s="25">
        <v>3.6844386649328134</v>
      </c>
      <c r="M34" s="25">
        <v>4.3202883625128727</v>
      </c>
      <c r="N34" s="25">
        <v>4.925053533190578</v>
      </c>
      <c r="O34" s="25">
        <v>6.0645776242106519</v>
      </c>
      <c r="P34" s="26">
        <v>6.5913370998116756</v>
      </c>
      <c r="Q34" s="25">
        <v>7.564646854496333</v>
      </c>
      <c r="R34" s="26">
        <v>7.4506395132248855</v>
      </c>
      <c r="S34" s="26">
        <v>7.7174035324558439</v>
      </c>
      <c r="T34" s="26">
        <v>7.9569598087508657</v>
      </c>
      <c r="U34" s="26">
        <v>8.4226646248085757</v>
      </c>
      <c r="V34" s="26">
        <v>9.2405252196040149</v>
      </c>
      <c r="W34" s="26">
        <v>8.9684994403396594</v>
      </c>
      <c r="X34" s="26">
        <v>8.7836785547422522</v>
      </c>
      <c r="Y34" s="27">
        <v>7.9967128137050381</v>
      </c>
      <c r="Z34" s="72">
        <f t="shared" si="2"/>
        <v>6.1410874346128317</v>
      </c>
      <c r="AA34" s="72">
        <f t="shared" si="3"/>
        <v>1.9807000413934215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>
        <v>9.0251401700126603</v>
      </c>
      <c r="E35" s="38">
        <v>8.9610688781386791</v>
      </c>
      <c r="F35" s="38">
        <v>7.8846969054684193</v>
      </c>
      <c r="G35" s="38">
        <v>8.3692307692307697</v>
      </c>
      <c r="H35" s="38">
        <v>7.5699639434368668</v>
      </c>
      <c r="I35" s="38">
        <v>8.0568720379146921</v>
      </c>
      <c r="J35" s="38">
        <v>6.5846736045411536</v>
      </c>
      <c r="K35" s="38">
        <v>6.1742884687932262</v>
      </c>
      <c r="L35" s="38">
        <v>7.4754593506166627</v>
      </c>
      <c r="M35" s="38">
        <v>8.341836734693878</v>
      </c>
      <c r="N35" s="38">
        <v>8.5085044716248053</v>
      </c>
      <c r="O35" s="38">
        <v>9.9064100300194244</v>
      </c>
      <c r="P35" s="39">
        <v>10.923146428392148</v>
      </c>
      <c r="Q35" s="38">
        <v>12.504504504504505</v>
      </c>
      <c r="R35" s="39">
        <v>12.139196115457244</v>
      </c>
      <c r="S35" s="39">
        <v>12.892086330935252</v>
      </c>
      <c r="T35" s="39">
        <v>12.621950534053006</v>
      </c>
      <c r="U35" s="39">
        <v>13.355260310728351</v>
      </c>
      <c r="V35" s="39">
        <v>14.628879892037785</v>
      </c>
      <c r="W35" s="39">
        <v>14.308479409544578</v>
      </c>
      <c r="X35" s="39">
        <v>13.703244105655028</v>
      </c>
      <c r="Y35" s="41">
        <v>12.686364868528056</v>
      </c>
      <c r="Z35" s="74">
        <f t="shared" si="2"/>
        <v>10.300966266560327</v>
      </c>
      <c r="AA35" s="74">
        <f t="shared" si="3"/>
        <v>2.7047216399605349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 t="s">
        <v>51</v>
      </c>
      <c r="C40" s="25" t="s">
        <v>51</v>
      </c>
      <c r="D40" s="25">
        <v>-2.1601571023347153</v>
      </c>
      <c r="E40" s="25">
        <v>-7.626757562846187</v>
      </c>
      <c r="F40" s="25">
        <v>-9.3079584775086506</v>
      </c>
      <c r="G40" s="25">
        <v>-9.4006814992984555</v>
      </c>
      <c r="H40" s="25">
        <v>-12.444919214848445</v>
      </c>
      <c r="I40" s="25">
        <v>-18.286973285596257</v>
      </c>
      <c r="J40" s="25">
        <v>-17.577297755188479</v>
      </c>
      <c r="K40" s="25">
        <v>-18.153385912428611</v>
      </c>
      <c r="L40" s="25">
        <v>-14.518428018733456</v>
      </c>
      <c r="M40" s="25">
        <v>-9.8025515930277827</v>
      </c>
      <c r="N40" s="25">
        <v>-8.1722488038277508</v>
      </c>
      <c r="O40" s="25">
        <v>-5.9658737078091919</v>
      </c>
      <c r="P40" s="25">
        <v>-5.7849329841318751</v>
      </c>
      <c r="Q40" s="25">
        <v>-4.1681493606623485</v>
      </c>
      <c r="R40" s="25">
        <v>-4.1179504814305368</v>
      </c>
      <c r="S40" s="25">
        <v>-3.3538146441372247</v>
      </c>
      <c r="T40" s="18">
        <v>-0.6023722287772465</v>
      </c>
      <c r="U40" s="18">
        <v>-2.7983210073955629</v>
      </c>
      <c r="V40" s="18">
        <v>-2.1820201539316035</v>
      </c>
      <c r="W40" s="18">
        <v>-4.2128121606948969</v>
      </c>
      <c r="X40" s="20">
        <v>-6.9386814200092211</v>
      </c>
      <c r="Z40" s="75">
        <f>AVERAGE(C40:X40)</f>
        <v>-7.9798232083151692</v>
      </c>
      <c r="AA40" s="71">
        <f>STDEV(C40:X40)</f>
        <v>5.4569039606609806</v>
      </c>
      <c r="AB40" s="47"/>
    </row>
    <row r="41" spans="1:28" x14ac:dyDescent="0.2">
      <c r="A41" s="48" t="s">
        <v>118</v>
      </c>
      <c r="B41" s="28" t="s">
        <v>51</v>
      </c>
      <c r="C41" s="28" t="s">
        <v>51</v>
      </c>
      <c r="D41" s="28">
        <v>0.26365348399246702</v>
      </c>
      <c r="E41" s="28">
        <v>-0.34137897874795653</v>
      </c>
      <c r="F41" s="28">
        <v>-2.8989203434498001</v>
      </c>
      <c r="G41" s="28">
        <v>-3.7701567113331822</v>
      </c>
      <c r="H41" s="28">
        <v>-4.8938516680452162</v>
      </c>
      <c r="I41" s="28">
        <v>-8.3120298005989337</v>
      </c>
      <c r="J41" s="28">
        <v>-7.5490749264989745</v>
      </c>
      <c r="K41" s="28">
        <v>-7.9136690647482011</v>
      </c>
      <c r="L41" s="28">
        <v>-6.5594059405940595</v>
      </c>
      <c r="M41" s="28">
        <v>-4.074060620185695</v>
      </c>
      <c r="N41" s="28">
        <v>-1.4102984585109872</v>
      </c>
      <c r="O41" s="28">
        <v>0.28850777368167974</v>
      </c>
      <c r="P41" s="28">
        <v>0.18798971320289354</v>
      </c>
      <c r="Q41" s="28">
        <v>0.1520719807375491</v>
      </c>
      <c r="R41" s="28">
        <v>0.14644351464435146</v>
      </c>
      <c r="S41" s="28">
        <v>0.66765314885041738</v>
      </c>
      <c r="T41" s="25">
        <v>1.2376671142506859</v>
      </c>
      <c r="U41" s="25">
        <v>1.1106997408367272</v>
      </c>
      <c r="V41" s="25">
        <v>1.4097376321629032</v>
      </c>
      <c r="W41" s="25">
        <v>0.87836413463565455</v>
      </c>
      <c r="X41" s="27">
        <v>-3.0921914802762358E-2</v>
      </c>
      <c r="Z41" s="76">
        <f>AVERAGE(C41:X41)</f>
        <v>-1.9719514376438305</v>
      </c>
      <c r="AA41" s="77">
        <f>STDEV(C41:X41)</f>
        <v>3.3282479352184797</v>
      </c>
    </row>
    <row r="42" spans="1:28" x14ac:dyDescent="0.2">
      <c r="A42" s="49" t="s">
        <v>119</v>
      </c>
      <c r="B42" s="32" t="s">
        <v>51</v>
      </c>
      <c r="C42" s="32" t="s">
        <v>51</v>
      </c>
      <c r="D42" s="32">
        <v>1.6866596388990156</v>
      </c>
      <c r="E42" s="32">
        <v>1.1772677225374779</v>
      </c>
      <c r="F42" s="32">
        <v>0.48580373529094245</v>
      </c>
      <c r="G42" s="32">
        <v>-0.39713239465676414</v>
      </c>
      <c r="H42" s="32">
        <v>0.1009736747205193</v>
      </c>
      <c r="I42" s="32">
        <v>-1.4817758601112752</v>
      </c>
      <c r="J42" s="32">
        <v>-2.1359355807288112</v>
      </c>
      <c r="K42" s="32">
        <v>-1.7522725661939791</v>
      </c>
      <c r="L42" s="32">
        <v>0.14487611901857084</v>
      </c>
      <c r="M42" s="32">
        <v>0.5591606646327334</v>
      </c>
      <c r="N42" s="32">
        <v>1.4849895649381923</v>
      </c>
      <c r="O42" s="32">
        <v>2.4403043820519548</v>
      </c>
      <c r="P42" s="32">
        <v>2.5111826100604255</v>
      </c>
      <c r="Q42" s="32">
        <v>2.5771858514226413</v>
      </c>
      <c r="R42" s="32">
        <v>2.5166923472008218</v>
      </c>
      <c r="S42" s="32">
        <v>3.2444263734092313</v>
      </c>
      <c r="T42" s="32">
        <v>3.6861732644865177</v>
      </c>
      <c r="U42" s="32">
        <v>4.1011833949032619</v>
      </c>
      <c r="V42" s="32">
        <v>4.1688677060855213</v>
      </c>
      <c r="W42" s="32">
        <v>3.9912659320570762</v>
      </c>
      <c r="X42" s="34">
        <v>2.731958762886598</v>
      </c>
      <c r="Z42" s="78">
        <f>AVERAGE(C42:X42)</f>
        <v>1.5162788258528892</v>
      </c>
      <c r="AA42" s="73">
        <f>STDEV(C42:X42)</f>
        <v>1.9450532098891788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-3.5467651821298305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 t="s">
        <v>51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7.4569789674952203</v>
      </c>
      <c r="C50" s="20">
        <v>9.492847854356306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 t="s">
        <v>51</v>
      </c>
      <c r="C51" s="63" t="s">
        <v>51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MIN(D40:X40)</f>
        <v>-18.286973285596257</v>
      </c>
      <c r="F54" s="3"/>
      <c r="G54" s="103" t="s">
        <v>81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-4.2128121606948969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MIN(D41:X41)</f>
        <v>-8.3120298005989337</v>
      </c>
      <c r="F55" s="3"/>
      <c r="G55" s="104" t="s">
        <v>81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0.87836413463565455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MIN(D42:X42)</f>
        <v>-2.1359355807288112</v>
      </c>
      <c r="F56" s="64"/>
      <c r="G56" s="105" t="s">
        <v>86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3.9912659320570762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>
        <v>66.549912434325748</v>
      </c>
      <c r="E60" s="18">
        <v>65.547445255474457</v>
      </c>
      <c r="F60" s="18">
        <v>65.977961432506888</v>
      </c>
      <c r="G60" s="18">
        <v>64.638346727898963</v>
      </c>
      <c r="H60" s="18">
        <v>62.987012987012989</v>
      </c>
      <c r="I60" s="18">
        <v>63.888888888888886</v>
      </c>
      <c r="J60" s="18">
        <v>63.350785340314133</v>
      </c>
      <c r="K60" s="18">
        <v>66.034985422740519</v>
      </c>
      <c r="L60" s="18">
        <v>65.986394557823118</v>
      </c>
      <c r="M60" s="18">
        <v>65.013054830287203</v>
      </c>
      <c r="N60" s="18">
        <v>67.529411764705884</v>
      </c>
      <c r="O60" s="18">
        <v>66.560846560846571</v>
      </c>
      <c r="P60" s="19">
        <v>62.052730696798498</v>
      </c>
      <c r="Q60" s="18">
        <v>56.39771801140995</v>
      </c>
      <c r="R60" s="19">
        <v>54.755784061696659</v>
      </c>
      <c r="S60" s="19">
        <v>53.858784893267654</v>
      </c>
      <c r="T60" s="19">
        <v>53.161764705882355</v>
      </c>
      <c r="U60" s="19">
        <v>51.984385165907611</v>
      </c>
      <c r="V60" s="19">
        <v>50.120192307692314</v>
      </c>
      <c r="W60" s="19">
        <v>47.858796296296298</v>
      </c>
      <c r="X60" s="19">
        <v>45.5704270235819</v>
      </c>
      <c r="Y60" s="20">
        <v>45.38361508452536</v>
      </c>
      <c r="Z60" s="71">
        <f>AVERAGE(D60:Y60)</f>
        <v>59.327692929540191</v>
      </c>
      <c r="AA60" s="71">
        <f>STDEV(D60:Y60)</f>
        <v>7.6022223423361881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>
        <v>33.274956217162874</v>
      </c>
      <c r="E61" s="61">
        <v>32.846715328467155</v>
      </c>
      <c r="F61" s="61">
        <v>31.818181818181817</v>
      </c>
      <c r="G61" s="61">
        <v>32.606199770378872</v>
      </c>
      <c r="H61" s="61">
        <v>32.987012987012989</v>
      </c>
      <c r="I61" s="61">
        <v>34.788359788359791</v>
      </c>
      <c r="J61" s="61">
        <v>34.68586387434555</v>
      </c>
      <c r="K61" s="61">
        <v>35.714285714285715</v>
      </c>
      <c r="L61" s="61">
        <v>34.829931972789112</v>
      </c>
      <c r="M61" s="61">
        <v>31.201044386422979</v>
      </c>
      <c r="N61" s="61">
        <v>31.058823529411768</v>
      </c>
      <c r="O61" s="61">
        <v>31.428571428571427</v>
      </c>
      <c r="P61" s="62">
        <v>29.284369114877588</v>
      </c>
      <c r="Q61" s="61">
        <v>25.183374083129586</v>
      </c>
      <c r="R61" s="62">
        <v>23.993144815766922</v>
      </c>
      <c r="S61" s="62">
        <v>22.003284072249592</v>
      </c>
      <c r="T61" s="62">
        <v>20.661764705882351</v>
      </c>
      <c r="U61" s="62">
        <v>20.104098893949253</v>
      </c>
      <c r="V61" s="62">
        <v>18.93028846153846</v>
      </c>
      <c r="W61" s="62">
        <v>19.155092592592592</v>
      </c>
      <c r="X61" s="62">
        <v>18.036966220522626</v>
      </c>
      <c r="Y61" s="63">
        <v>20.286085825747723</v>
      </c>
      <c r="Z61" s="77">
        <f>AVERAGE(D61:Y61)</f>
        <v>27.94901889098394</v>
      </c>
      <c r="AA61" s="77">
        <f>STDEV(D61:Y61)</f>
        <v>6.3142902322524392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>
        <v>8.0560420315236421</v>
      </c>
      <c r="E62" s="32">
        <v>8.1751824817518255</v>
      </c>
      <c r="F62" s="32">
        <v>9.228650137741047</v>
      </c>
      <c r="G62" s="32">
        <v>11.481056257175661</v>
      </c>
      <c r="H62" s="32">
        <v>10</v>
      </c>
      <c r="I62" s="32">
        <v>13.359788359788361</v>
      </c>
      <c r="J62" s="32">
        <v>13.481675392670155</v>
      </c>
      <c r="K62" s="32">
        <v>15.014577259475217</v>
      </c>
      <c r="L62" s="32">
        <v>12.380952380952381</v>
      </c>
      <c r="M62" s="32">
        <v>11.22715404699739</v>
      </c>
      <c r="N62" s="32">
        <v>10.352941176470589</v>
      </c>
      <c r="O62" s="32">
        <v>8.0423280423280428</v>
      </c>
      <c r="P62" s="33">
        <v>9.7928436911487751</v>
      </c>
      <c r="Q62" s="32">
        <v>9.1279543602282001</v>
      </c>
      <c r="R62" s="33">
        <v>6.5981148243359042</v>
      </c>
      <c r="S62" s="33">
        <v>5.9934318555008215</v>
      </c>
      <c r="T62" s="33">
        <v>5.5882352941176476</v>
      </c>
      <c r="U62" s="33">
        <v>4.9446974625894597</v>
      </c>
      <c r="V62" s="33">
        <v>6.0697115384615383</v>
      </c>
      <c r="W62" s="33">
        <v>6.25</v>
      </c>
      <c r="X62" s="33">
        <v>5.7998725302740599</v>
      </c>
      <c r="Y62" s="34">
        <v>8.2574772431729517</v>
      </c>
      <c r="Z62" s="73">
        <f>AVERAGE(D62:Y62)</f>
        <v>9.0555766530319843</v>
      </c>
      <c r="AA62" s="73">
        <f>STDEV(D62:Y62)</f>
        <v>2.8751698756796391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4">
    <pageSetUpPr fitToPage="1"/>
  </sheetPr>
  <dimension ref="A1:AB62"/>
  <sheetViews>
    <sheetView zoomScaleNormal="100" workbookViewId="0">
      <selection activeCell="Q42" sqref="Q42"/>
    </sheetView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90</v>
      </c>
      <c r="C3" s="87"/>
      <c r="D3" s="88"/>
      <c r="E3" s="3"/>
      <c r="F3" s="5" t="s">
        <v>1</v>
      </c>
      <c r="G3" s="5"/>
      <c r="H3" s="101" t="s">
        <v>78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77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>
        <v>83</v>
      </c>
      <c r="E8" s="70">
        <v>92</v>
      </c>
      <c r="F8" s="70">
        <v>109</v>
      </c>
      <c r="G8" s="70">
        <v>114</v>
      </c>
      <c r="H8" s="70">
        <v>107</v>
      </c>
      <c r="I8" s="70">
        <v>110</v>
      </c>
      <c r="J8" s="70">
        <v>112</v>
      </c>
      <c r="K8" s="70">
        <v>118</v>
      </c>
      <c r="L8" s="70">
        <v>128</v>
      </c>
      <c r="M8" s="70">
        <v>116</v>
      </c>
      <c r="N8" s="70">
        <v>135</v>
      </c>
      <c r="O8" s="70">
        <v>167</v>
      </c>
      <c r="P8" s="70">
        <v>177</v>
      </c>
      <c r="Q8" s="70">
        <v>183</v>
      </c>
      <c r="R8" s="70">
        <v>173</v>
      </c>
      <c r="S8" s="70">
        <v>193</v>
      </c>
      <c r="T8" s="68">
        <v>228</v>
      </c>
      <c r="U8" s="68">
        <v>246</v>
      </c>
      <c r="V8" s="68">
        <v>308</v>
      </c>
      <c r="W8" s="68">
        <v>310</v>
      </c>
      <c r="X8" s="68">
        <v>304</v>
      </c>
      <c r="Y8" s="67">
        <v>290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 t="s">
        <v>51</v>
      </c>
      <c r="E12" s="18" t="s">
        <v>51</v>
      </c>
      <c r="F12" s="18">
        <v>2.7522935779816518</v>
      </c>
      <c r="G12" s="18">
        <v>7.0175438596491224</v>
      </c>
      <c r="H12" s="18">
        <v>2.8037383177570092</v>
      </c>
      <c r="I12" s="18">
        <v>4.5454545454545459</v>
      </c>
      <c r="J12" s="18">
        <v>7.1428571428571423</v>
      </c>
      <c r="K12" s="18">
        <v>5.9322033898305087</v>
      </c>
      <c r="L12" s="18">
        <v>10.15625</v>
      </c>
      <c r="M12" s="18">
        <v>5.1724137931034484</v>
      </c>
      <c r="N12" s="18">
        <v>4.4444444444444446</v>
      </c>
      <c r="O12" s="18">
        <v>4.7904191616766472</v>
      </c>
      <c r="P12" s="18">
        <v>5.0847457627118651</v>
      </c>
      <c r="Q12" s="18">
        <v>9.2896174863387984</v>
      </c>
      <c r="R12" s="18">
        <v>5.202312138728324</v>
      </c>
      <c r="S12" s="19">
        <v>7.2538860103626934</v>
      </c>
      <c r="T12" s="19">
        <v>6.140350877192982</v>
      </c>
      <c r="U12" s="19">
        <v>4.8780487804878048</v>
      </c>
      <c r="V12" s="19">
        <v>3.8961038961038961</v>
      </c>
      <c r="W12" s="19">
        <v>6.4516129032258061</v>
      </c>
      <c r="X12" s="19">
        <v>6.25</v>
      </c>
      <c r="Y12" s="20">
        <v>8.6206896551724146</v>
      </c>
      <c r="Z12" s="71">
        <v>5.8912492871539559</v>
      </c>
      <c r="AA12" s="71">
        <v>1.9673419133354368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 t="s">
        <v>51</v>
      </c>
      <c r="E13" s="22" t="s">
        <v>51</v>
      </c>
      <c r="F13" s="22">
        <v>15.596330275229359</v>
      </c>
      <c r="G13" s="22">
        <v>20.175438596491226</v>
      </c>
      <c r="H13" s="22">
        <v>14.953271028037381</v>
      </c>
      <c r="I13" s="22">
        <v>12.727272727272727</v>
      </c>
      <c r="J13" s="22">
        <v>15.178571428571427</v>
      </c>
      <c r="K13" s="22">
        <v>17.796610169491526</v>
      </c>
      <c r="L13" s="22">
        <v>14.84375</v>
      </c>
      <c r="M13" s="22">
        <v>20.689655172413794</v>
      </c>
      <c r="N13" s="22">
        <v>20.74074074074074</v>
      </c>
      <c r="O13" s="22">
        <v>18.562874251497004</v>
      </c>
      <c r="P13" s="22">
        <v>21.468926553672315</v>
      </c>
      <c r="Q13" s="22">
        <v>10.382513661202186</v>
      </c>
      <c r="R13" s="22">
        <v>14.450867052023122</v>
      </c>
      <c r="S13" s="23">
        <v>10.362694300518134</v>
      </c>
      <c r="T13" s="23">
        <v>12.719298245614036</v>
      </c>
      <c r="U13" s="23">
        <v>14.227642276422763</v>
      </c>
      <c r="V13" s="23">
        <v>12.662337662337661</v>
      </c>
      <c r="W13" s="23">
        <v>10.967741935483872</v>
      </c>
      <c r="X13" s="23">
        <v>15.460526315789474</v>
      </c>
      <c r="Y13" s="24">
        <v>13.793103448275861</v>
      </c>
      <c r="Z13" s="72">
        <v>15.388008292054227</v>
      </c>
      <c r="AA13" s="72">
        <v>3.4744318358661945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 t="s">
        <v>51</v>
      </c>
      <c r="E14" s="22" t="s">
        <v>51</v>
      </c>
      <c r="F14" s="22">
        <v>28.440366972477065</v>
      </c>
      <c r="G14" s="22">
        <v>26.315789473684209</v>
      </c>
      <c r="H14" s="22">
        <v>17.75700934579439</v>
      </c>
      <c r="I14" s="22">
        <v>20.909090909090907</v>
      </c>
      <c r="J14" s="22">
        <v>25</v>
      </c>
      <c r="K14" s="22">
        <v>23.728813559322035</v>
      </c>
      <c r="L14" s="22">
        <v>21.875</v>
      </c>
      <c r="M14" s="22">
        <v>18.96551724137931</v>
      </c>
      <c r="N14" s="22">
        <v>24.444444444444443</v>
      </c>
      <c r="O14" s="22">
        <v>26.34730538922156</v>
      </c>
      <c r="P14" s="22">
        <v>25.988700564971751</v>
      </c>
      <c r="Q14" s="22">
        <v>24.043715846994534</v>
      </c>
      <c r="R14" s="22">
        <v>23.699421965317917</v>
      </c>
      <c r="S14" s="23">
        <v>29.015544041450774</v>
      </c>
      <c r="T14" s="23">
        <v>23.684210526315788</v>
      </c>
      <c r="U14" s="23">
        <v>26.422764227642276</v>
      </c>
      <c r="V14" s="23">
        <v>30.519480519480517</v>
      </c>
      <c r="W14" s="23">
        <v>28.387096774193548</v>
      </c>
      <c r="X14" s="23">
        <v>27.302631578947366</v>
      </c>
      <c r="Y14" s="24">
        <v>27.931034482758619</v>
      </c>
      <c r="Z14" s="72">
        <v>25.038896893174346</v>
      </c>
      <c r="AA14" s="72">
        <v>3.3399325918335747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 t="s">
        <v>51</v>
      </c>
      <c r="E15" s="25" t="s">
        <v>51</v>
      </c>
      <c r="F15" s="25">
        <v>33.944954128440372</v>
      </c>
      <c r="G15" s="25">
        <v>34.210526315789473</v>
      </c>
      <c r="H15" s="25">
        <v>46.728971962616825</v>
      </c>
      <c r="I15" s="25">
        <v>42.727272727272727</v>
      </c>
      <c r="J15" s="25">
        <v>38.392857142857146</v>
      </c>
      <c r="K15" s="25">
        <v>39.83050847457627</v>
      </c>
      <c r="L15" s="25">
        <v>40.625</v>
      </c>
      <c r="M15" s="25">
        <v>39.655172413793103</v>
      </c>
      <c r="N15" s="25">
        <v>40</v>
      </c>
      <c r="O15" s="25">
        <v>40.718562874251496</v>
      </c>
      <c r="P15" s="25">
        <v>37.288135593220339</v>
      </c>
      <c r="Q15" s="25">
        <v>40.983606557377051</v>
      </c>
      <c r="R15" s="25">
        <v>42.196531791907518</v>
      </c>
      <c r="S15" s="26">
        <v>40.414507772020727</v>
      </c>
      <c r="T15" s="26">
        <v>45.175438596491233</v>
      </c>
      <c r="U15" s="26">
        <v>44.715447154471541</v>
      </c>
      <c r="V15" s="26">
        <v>39.935064935064936</v>
      </c>
      <c r="W15" s="26">
        <v>42.903225806451609</v>
      </c>
      <c r="X15" s="26">
        <v>38.486842105263158</v>
      </c>
      <c r="Y15" s="27">
        <v>35.172413793103445</v>
      </c>
      <c r="Z15" s="72">
        <v>40.205252007248447</v>
      </c>
      <c r="AA15" s="72">
        <v>3.4186842292966393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 t="s">
        <v>51</v>
      </c>
      <c r="E16" s="28" t="s">
        <v>51</v>
      </c>
      <c r="F16" s="28">
        <v>17.431192660550458</v>
      </c>
      <c r="G16" s="28">
        <v>12.280701754385964</v>
      </c>
      <c r="H16" s="28">
        <v>16.822429906542055</v>
      </c>
      <c r="I16" s="28">
        <v>17.272727272727273</v>
      </c>
      <c r="J16" s="28">
        <v>14.285714285714285</v>
      </c>
      <c r="K16" s="28">
        <v>11.016949152542372</v>
      </c>
      <c r="L16" s="28">
        <v>10.9375</v>
      </c>
      <c r="M16" s="28">
        <v>14.655172413793101</v>
      </c>
      <c r="N16" s="28">
        <v>8.8888888888888893</v>
      </c>
      <c r="O16" s="28">
        <v>8.3832335329341312</v>
      </c>
      <c r="P16" s="28">
        <v>9.6045197740112993</v>
      </c>
      <c r="Q16" s="28">
        <v>13.661202185792352</v>
      </c>
      <c r="R16" s="28">
        <v>13.294797687861271</v>
      </c>
      <c r="S16" s="29">
        <v>11.917098445595855</v>
      </c>
      <c r="T16" s="29">
        <v>11.403508771929824</v>
      </c>
      <c r="U16" s="29">
        <v>8.9430894308943092</v>
      </c>
      <c r="V16" s="29">
        <v>12.012987012987013</v>
      </c>
      <c r="W16" s="29">
        <v>9.67741935483871</v>
      </c>
      <c r="X16" s="29">
        <v>9.8684210526315788</v>
      </c>
      <c r="Y16" s="30">
        <v>12.758620689655173</v>
      </c>
      <c r="Z16" s="72">
        <v>12.255808713713796</v>
      </c>
      <c r="AA16" s="72">
        <v>2.7801039883505094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 t="s">
        <v>51</v>
      </c>
      <c r="E17" s="32" t="s">
        <v>51</v>
      </c>
      <c r="F17" s="32">
        <v>1.834862385321101</v>
      </c>
      <c r="G17" s="32"/>
      <c r="H17" s="32">
        <v>0.93457943925233633</v>
      </c>
      <c r="I17" s="32">
        <v>1.8181818181818181</v>
      </c>
      <c r="J17" s="32"/>
      <c r="K17" s="32">
        <v>1.6949152542372881</v>
      </c>
      <c r="L17" s="32">
        <v>1.5625</v>
      </c>
      <c r="M17" s="32">
        <v>0.86206896551724133</v>
      </c>
      <c r="N17" s="32">
        <v>1.4814814814814816</v>
      </c>
      <c r="O17" s="32">
        <v>1.1976047904191618</v>
      </c>
      <c r="P17" s="32">
        <v>0.56497175141242939</v>
      </c>
      <c r="Q17" s="32">
        <v>1.639344262295082</v>
      </c>
      <c r="R17" s="32">
        <v>1.1560693641618496</v>
      </c>
      <c r="S17" s="33">
        <v>1.0362694300518136</v>
      </c>
      <c r="T17" s="33">
        <v>0.8771929824561403</v>
      </c>
      <c r="U17" s="33">
        <v>0.81300813008130091</v>
      </c>
      <c r="V17" s="33">
        <v>0.97402597402597402</v>
      </c>
      <c r="W17" s="33">
        <v>1.6129032258064515</v>
      </c>
      <c r="X17" s="33">
        <v>2.6315789473684208</v>
      </c>
      <c r="Y17" s="34">
        <v>1.7241379310344827</v>
      </c>
      <c r="Z17" s="73">
        <v>1.3564275629502429</v>
      </c>
      <c r="AA17" s="73">
        <v>0.50930506437360579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 t="s">
        <v>51</v>
      </c>
      <c r="E18" s="35" t="s">
        <v>51</v>
      </c>
      <c r="F18" s="35">
        <v>1.1003646049385412</v>
      </c>
      <c r="G18" s="35">
        <v>1.4648063554043049</v>
      </c>
      <c r="H18" s="35">
        <v>3.2345785641293148</v>
      </c>
      <c r="I18" s="35">
        <v>2.8117645583860256</v>
      </c>
      <c r="J18" s="35">
        <v>1.6329256635866769</v>
      </c>
      <c r="K18" s="35">
        <v>2.1036412294217826</v>
      </c>
      <c r="L18" s="35">
        <v>-0.30412392036008268</v>
      </c>
      <c r="M18" s="35">
        <v>1.5975399993509234</v>
      </c>
      <c r="N18" s="35">
        <v>2.5842117004071161</v>
      </c>
      <c r="O18" s="35">
        <v>2.6616950424464143</v>
      </c>
      <c r="P18" s="36">
        <v>0.88704244329665394</v>
      </c>
      <c r="Q18" s="35">
        <v>0.12433150526279933</v>
      </c>
      <c r="R18" s="36">
        <v>1.2500569714396994</v>
      </c>
      <c r="S18" s="36">
        <v>1.2854726796864451</v>
      </c>
      <c r="T18" s="36">
        <v>1.7929644246330316</v>
      </c>
      <c r="U18" s="36">
        <v>2.083830168663602</v>
      </c>
      <c r="V18" s="36">
        <v>3.3339329615638307</v>
      </c>
      <c r="W18" s="36">
        <v>2.4866996144074514</v>
      </c>
      <c r="X18" s="36">
        <v>2.3308384706190974</v>
      </c>
      <c r="Y18" s="40">
        <v>1.8368789460372026</v>
      </c>
      <c r="Z18" s="53">
        <v>1.8149725991660417</v>
      </c>
      <c r="AA18" s="53">
        <v>0.94651124375923368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 t="s">
        <v>51</v>
      </c>
      <c r="E19" s="25" t="s">
        <v>51</v>
      </c>
      <c r="F19" s="25">
        <v>6.0982362179358107</v>
      </c>
      <c r="G19" s="25">
        <v>4.6908570064454524</v>
      </c>
      <c r="H19" s="25">
        <v>6.9264388135926138</v>
      </c>
      <c r="I19" s="25">
        <v>7.473213074732131</v>
      </c>
      <c r="J19" s="25">
        <v>5.5648725253388456</v>
      </c>
      <c r="K19" s="25">
        <v>5.1447433319421787</v>
      </c>
      <c r="L19" s="25">
        <v>4.9459643916336855</v>
      </c>
      <c r="M19" s="25">
        <v>4.8468370361196822</v>
      </c>
      <c r="N19" s="25">
        <v>4.8742683365488375</v>
      </c>
      <c r="O19" s="25">
        <v>5.2460434420452362</v>
      </c>
      <c r="P19" s="26">
        <v>4.9211811110498154</v>
      </c>
      <c r="Q19" s="25">
        <v>5.8297626284341781</v>
      </c>
      <c r="R19" s="26">
        <v>6.2716122176976041</v>
      </c>
      <c r="S19" s="26">
        <v>6.9143003325658734</v>
      </c>
      <c r="T19" s="26">
        <v>6.9397607626918791</v>
      </c>
      <c r="U19" s="26">
        <v>6.1127923198887224</v>
      </c>
      <c r="V19" s="26">
        <v>6.486151602036812</v>
      </c>
      <c r="W19" s="26">
        <v>6.1305650242743512</v>
      </c>
      <c r="X19" s="26">
        <v>5.8130325201437127</v>
      </c>
      <c r="Y19" s="27">
        <v>5.229216696797172</v>
      </c>
      <c r="Z19" s="72">
        <v>5.8229924695957296</v>
      </c>
      <c r="AA19" s="72">
        <v>0.83362531317097432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 t="s">
        <v>51</v>
      </c>
      <c r="E20" s="25" t="s">
        <v>51</v>
      </c>
      <c r="F20" s="25">
        <v>10.895922532111561</v>
      </c>
      <c r="G20" s="25">
        <v>9.2723862736064504</v>
      </c>
      <c r="H20" s="25">
        <v>12.16557814854967</v>
      </c>
      <c r="I20" s="25">
        <v>12.169718953504448</v>
      </c>
      <c r="J20" s="25">
        <v>10.515626178136131</v>
      </c>
      <c r="K20" s="25">
        <v>11.11803327397471</v>
      </c>
      <c r="L20" s="25">
        <v>10.624275374111178</v>
      </c>
      <c r="M20" s="25">
        <v>11.163328720071355</v>
      </c>
      <c r="N20" s="25">
        <v>10.000802375030089</v>
      </c>
      <c r="O20" s="25">
        <v>10.125668536929487</v>
      </c>
      <c r="P20" s="26">
        <v>9.2012092119046347</v>
      </c>
      <c r="Q20" s="25">
        <v>12.145847306704907</v>
      </c>
      <c r="R20" s="26">
        <v>11.42868668939226</v>
      </c>
      <c r="S20" s="26">
        <v>10.61020479000347</v>
      </c>
      <c r="T20" s="26">
        <v>11.330072985165355</v>
      </c>
      <c r="U20" s="26">
        <v>10.879920407454501</v>
      </c>
      <c r="V20" s="26">
        <v>11.021835097106521</v>
      </c>
      <c r="W20" s="26">
        <v>10.912719746901855</v>
      </c>
      <c r="X20" s="26">
        <v>10.137038560278972</v>
      </c>
      <c r="Y20" s="27">
        <v>9.978954858348585</v>
      </c>
      <c r="Z20" s="72">
        <v>10.784891500964306</v>
      </c>
      <c r="AA20" s="72">
        <v>0.85159706955676895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 t="s">
        <v>51</v>
      </c>
      <c r="E21" s="25" t="s">
        <v>51</v>
      </c>
      <c r="F21" s="25">
        <v>20.030803813012529</v>
      </c>
      <c r="G21" s="25">
        <v>17.644610331988549</v>
      </c>
      <c r="H21" s="25">
        <v>21.68861347792409</v>
      </c>
      <c r="I21" s="25">
        <v>22.43883291901086</v>
      </c>
      <c r="J21" s="25">
        <v>18.415083751356452</v>
      </c>
      <c r="K21" s="25">
        <v>17.829671595043987</v>
      </c>
      <c r="L21" s="25">
        <v>17.499196967369119</v>
      </c>
      <c r="M21" s="25">
        <v>18.751607986403307</v>
      </c>
      <c r="N21" s="25">
        <v>14.991771589314846</v>
      </c>
      <c r="O21" s="25">
        <v>14.964006739163732</v>
      </c>
      <c r="P21" s="26">
        <v>17.682739819390015</v>
      </c>
      <c r="Q21" s="25">
        <v>20.304676680515605</v>
      </c>
      <c r="R21" s="26">
        <v>17.575431034482758</v>
      </c>
      <c r="S21" s="26">
        <v>16.708587854832917</v>
      </c>
      <c r="T21" s="26">
        <v>16.856722156267157</v>
      </c>
      <c r="U21" s="26">
        <v>16.710696166431511</v>
      </c>
      <c r="V21" s="26">
        <v>16.757072782843537</v>
      </c>
      <c r="W21" s="26">
        <v>15.940841865756541</v>
      </c>
      <c r="X21" s="26">
        <v>16.727563541341191</v>
      </c>
      <c r="Y21" s="27">
        <v>17.448018284185295</v>
      </c>
      <c r="Z21" s="72">
        <v>17.848327467831698</v>
      </c>
      <c r="AA21" s="72">
        <v>1.9777919594440281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 t="s">
        <v>51</v>
      </c>
      <c r="E22" s="38" t="s">
        <v>51</v>
      </c>
      <c r="F22" s="38">
        <v>31.605903566990939</v>
      </c>
      <c r="G22" s="38">
        <v>26.662558866247082</v>
      </c>
      <c r="H22" s="38">
        <v>30.327314859515305</v>
      </c>
      <c r="I22" s="38">
        <v>29.653693134090485</v>
      </c>
      <c r="J22" s="38">
        <v>28.590294944295824</v>
      </c>
      <c r="K22" s="38">
        <v>29.336155420369487</v>
      </c>
      <c r="L22" s="38">
        <v>26.728821931341074</v>
      </c>
      <c r="M22" s="38">
        <v>28.768704301274266</v>
      </c>
      <c r="N22" s="38">
        <v>25.420155813856599</v>
      </c>
      <c r="O22" s="38">
        <v>24.785237933762858</v>
      </c>
      <c r="P22" s="39">
        <v>25.090824766174535</v>
      </c>
      <c r="Q22" s="38">
        <v>33.124272225232602</v>
      </c>
      <c r="R22" s="39">
        <v>29.20158871686796</v>
      </c>
      <c r="S22" s="39">
        <v>28.014018691588781</v>
      </c>
      <c r="T22" s="39">
        <v>27.246096527402518</v>
      </c>
      <c r="U22" s="39">
        <v>24.953775876445636</v>
      </c>
      <c r="V22" s="39">
        <v>26.694041704687553</v>
      </c>
      <c r="W22" s="39">
        <v>26.186786151793861</v>
      </c>
      <c r="X22" s="39">
        <v>27.679807187514914</v>
      </c>
      <c r="Y22" s="41">
        <v>31.444879326912062</v>
      </c>
      <c r="Z22" s="74">
        <v>28.075746597318222</v>
      </c>
      <c r="AA22" s="74">
        <v>2.3745891960031393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 t="s">
        <v>51</v>
      </c>
      <c r="E26" s="18" t="s">
        <v>51</v>
      </c>
      <c r="F26" s="18">
        <v>0.91743119266055051</v>
      </c>
      <c r="G26" s="18">
        <v>6.140350877192982</v>
      </c>
      <c r="H26" s="18">
        <v>8.4112149532710276</v>
      </c>
      <c r="I26" s="18">
        <v>5.4545454545454541</v>
      </c>
      <c r="J26" s="18">
        <v>12.5</v>
      </c>
      <c r="K26" s="18">
        <v>10.16949152542373</v>
      </c>
      <c r="L26" s="18">
        <v>14.0625</v>
      </c>
      <c r="M26" s="18">
        <v>6.8965517241379306</v>
      </c>
      <c r="N26" s="18">
        <v>2.2222222222222223</v>
      </c>
      <c r="O26" s="18">
        <v>5.3892215568862278</v>
      </c>
      <c r="P26" s="18">
        <v>4.5197740112994351</v>
      </c>
      <c r="Q26" s="18">
        <v>5.4644808743169397</v>
      </c>
      <c r="R26" s="18">
        <v>1.1560693641618496</v>
      </c>
      <c r="S26" s="19">
        <v>3.6269430051813467</v>
      </c>
      <c r="T26" s="19">
        <v>2.6315789473684208</v>
      </c>
      <c r="U26" s="19">
        <v>0.81300813008130091</v>
      </c>
      <c r="V26" s="19">
        <v>0.97402597402597402</v>
      </c>
      <c r="W26" s="19">
        <v>1.6129032258064515</v>
      </c>
      <c r="X26" s="19">
        <v>2.6315789473684208</v>
      </c>
      <c r="Y26" s="20">
        <v>4.1379310344827589</v>
      </c>
      <c r="Z26" s="71">
        <v>4.986591151021651</v>
      </c>
      <c r="AA26" s="71">
        <v>3.8433497651436785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 t="s">
        <v>51</v>
      </c>
      <c r="E27" s="22" t="s">
        <v>51</v>
      </c>
      <c r="F27" s="22">
        <v>11.926605504587156</v>
      </c>
      <c r="G27" s="22">
        <v>16.666666666666664</v>
      </c>
      <c r="H27" s="22">
        <v>8.4112149532710276</v>
      </c>
      <c r="I27" s="22">
        <v>12.727272727272727</v>
      </c>
      <c r="J27" s="22">
        <v>9.8214285714285712</v>
      </c>
      <c r="K27" s="22">
        <v>19.491525423728813</v>
      </c>
      <c r="L27" s="22">
        <v>10.9375</v>
      </c>
      <c r="M27" s="22">
        <v>18.103448275862068</v>
      </c>
      <c r="N27" s="22">
        <v>22.222222222222221</v>
      </c>
      <c r="O27" s="22">
        <v>4.7904191616766472</v>
      </c>
      <c r="P27" s="22">
        <v>7.3446327683615822</v>
      </c>
      <c r="Q27" s="22">
        <v>6.0109289617486334</v>
      </c>
      <c r="R27" s="22">
        <v>5.202312138728324</v>
      </c>
      <c r="S27" s="23">
        <v>5.1813471502590671</v>
      </c>
      <c r="T27" s="23">
        <v>7.0175438596491224</v>
      </c>
      <c r="U27" s="23">
        <v>3.2520325203252036</v>
      </c>
      <c r="V27" s="23">
        <v>2.5974025974025974</v>
      </c>
      <c r="W27" s="23">
        <v>3.225806451612903</v>
      </c>
      <c r="X27" s="23">
        <v>6.9078947368421062</v>
      </c>
      <c r="Y27" s="24">
        <v>8.2758620689655178</v>
      </c>
      <c r="Z27" s="72">
        <v>9.505703338030548</v>
      </c>
      <c r="AA27" s="72">
        <v>5.7274638691739037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 t="s">
        <v>51</v>
      </c>
      <c r="E28" s="22" t="s">
        <v>51</v>
      </c>
      <c r="F28" s="22">
        <v>19.26605504587156</v>
      </c>
      <c r="G28" s="22">
        <v>18.421052631578945</v>
      </c>
      <c r="H28" s="22">
        <v>18.691588785046729</v>
      </c>
      <c r="I28" s="22">
        <v>17.272727272727273</v>
      </c>
      <c r="J28" s="22">
        <v>25</v>
      </c>
      <c r="K28" s="22">
        <v>23.728813559322035</v>
      </c>
      <c r="L28" s="22">
        <v>17.1875</v>
      </c>
      <c r="M28" s="22">
        <v>21.551724137931032</v>
      </c>
      <c r="N28" s="22">
        <v>14.814814814814813</v>
      </c>
      <c r="O28" s="22">
        <v>14.97005988023952</v>
      </c>
      <c r="P28" s="22">
        <v>11.299435028248588</v>
      </c>
      <c r="Q28" s="22">
        <v>8.1967213114754092</v>
      </c>
      <c r="R28" s="22">
        <v>11.560693641618498</v>
      </c>
      <c r="S28" s="23">
        <v>7.2538860103626934</v>
      </c>
      <c r="T28" s="23">
        <v>5.7017543859649118</v>
      </c>
      <c r="U28" s="23">
        <v>7.7235772357723578</v>
      </c>
      <c r="V28" s="23">
        <v>6.4935064935064926</v>
      </c>
      <c r="W28" s="23">
        <v>9.0322580645161281</v>
      </c>
      <c r="X28" s="23">
        <v>8.2236842105263168</v>
      </c>
      <c r="Y28" s="24">
        <v>4.8275862068965516</v>
      </c>
      <c r="Z28" s="72">
        <v>13.560871935820989</v>
      </c>
      <c r="AA28" s="72">
        <v>6.3237072704149657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 t="s">
        <v>51</v>
      </c>
      <c r="E29" s="25" t="s">
        <v>51</v>
      </c>
      <c r="F29" s="25">
        <v>45.871559633027523</v>
      </c>
      <c r="G29" s="25">
        <v>43.859649122807014</v>
      </c>
      <c r="H29" s="25">
        <v>46.728971962616825</v>
      </c>
      <c r="I29" s="25">
        <v>45.454545454545453</v>
      </c>
      <c r="J29" s="25">
        <v>36.607142857142854</v>
      </c>
      <c r="K29" s="25">
        <v>30.508474576271187</v>
      </c>
      <c r="L29" s="25">
        <v>38.28125</v>
      </c>
      <c r="M29" s="25">
        <v>37.931034482758619</v>
      </c>
      <c r="N29" s="25">
        <v>45.185185185185183</v>
      </c>
      <c r="O29" s="25">
        <v>54.491017964071851</v>
      </c>
      <c r="P29" s="25">
        <v>53.672316384180796</v>
      </c>
      <c r="Q29" s="25">
        <v>50.27322404371585</v>
      </c>
      <c r="R29" s="25">
        <v>54.335260115606928</v>
      </c>
      <c r="S29" s="26">
        <v>49.222797927461137</v>
      </c>
      <c r="T29" s="26">
        <v>49.122807017543856</v>
      </c>
      <c r="U29" s="26">
        <v>49.59349593495935</v>
      </c>
      <c r="V29" s="26">
        <v>48.376623376623378</v>
      </c>
      <c r="W29" s="26">
        <v>46.12903225806452</v>
      </c>
      <c r="X29" s="26">
        <v>47.368421052631575</v>
      </c>
      <c r="Y29" s="27">
        <v>47.931034482758619</v>
      </c>
      <c r="Z29" s="72">
        <v>46.047192191598626</v>
      </c>
      <c r="AA29" s="72">
        <v>6.1642568309255061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 t="s">
        <v>51</v>
      </c>
      <c r="E30" s="32" t="s">
        <v>51</v>
      </c>
      <c r="F30" s="32">
        <v>22.018348623853214</v>
      </c>
      <c r="G30" s="32">
        <v>14.912280701754385</v>
      </c>
      <c r="H30" s="32">
        <v>17.75700934579439</v>
      </c>
      <c r="I30" s="32">
        <v>19.090909090909093</v>
      </c>
      <c r="J30" s="32">
        <v>16.071428571428573</v>
      </c>
      <c r="K30" s="32">
        <v>16.101694915254235</v>
      </c>
      <c r="L30" s="32">
        <v>19.53125</v>
      </c>
      <c r="M30" s="32">
        <v>15.517241379310345</v>
      </c>
      <c r="N30" s="32">
        <v>15.555555555555555</v>
      </c>
      <c r="O30" s="32">
        <v>20.359281437125748</v>
      </c>
      <c r="P30" s="32">
        <v>23.163841807909606</v>
      </c>
      <c r="Q30" s="32">
        <v>30.05464480874317</v>
      </c>
      <c r="R30" s="32">
        <v>27.74566473988439</v>
      </c>
      <c r="S30" s="33">
        <v>34.715025906735754</v>
      </c>
      <c r="T30" s="33">
        <v>35.526315789473685</v>
      </c>
      <c r="U30" s="33">
        <v>38.617886178861788</v>
      </c>
      <c r="V30" s="33">
        <v>41.558441558441558</v>
      </c>
      <c r="W30" s="33">
        <v>40</v>
      </c>
      <c r="X30" s="33">
        <v>34.868421052631575</v>
      </c>
      <c r="Y30" s="34">
        <v>34.827586206896548</v>
      </c>
      <c r="Z30" s="73">
        <v>25.899641383528184</v>
      </c>
      <c r="AA30" s="73">
        <v>9.4355071113311926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 t="s">
        <v>51</v>
      </c>
      <c r="E31" s="35" t="s">
        <v>51</v>
      </c>
      <c r="F31" s="35">
        <v>-1.4531259404476315</v>
      </c>
      <c r="G31" s="35">
        <v>-2.7694160144491273</v>
      </c>
      <c r="H31" s="35">
        <v>-2.9222252473001182</v>
      </c>
      <c r="I31" s="35">
        <v>-3.1272883460338781</v>
      </c>
      <c r="J31" s="35">
        <v>-6.7683441102052297</v>
      </c>
      <c r="K31" s="35">
        <v>-5.4104147375104041</v>
      </c>
      <c r="L31" s="35">
        <v>-9.3367498199991523</v>
      </c>
      <c r="M31" s="35">
        <v>-3.4227701232777372</v>
      </c>
      <c r="N31" s="35">
        <v>-1.8088452997779423</v>
      </c>
      <c r="O31" s="35">
        <v>-4.9873281152988828E-2</v>
      </c>
      <c r="P31" s="36">
        <v>-0.88090630543460735</v>
      </c>
      <c r="Q31" s="35">
        <v>-1.0760335178256701</v>
      </c>
      <c r="R31" s="36">
        <v>0.30832036770058668</v>
      </c>
      <c r="S31" s="36">
        <v>5.6875937847911326E-2</v>
      </c>
      <c r="T31" s="36">
        <v>3.0179568432171421E-2</v>
      </c>
      <c r="U31" s="36">
        <v>0.69766718921391424</v>
      </c>
      <c r="V31" s="36">
        <v>0.94466834338353378</v>
      </c>
      <c r="W31" s="36">
        <v>0.45804626827599931</v>
      </c>
      <c r="X31" s="36">
        <v>7.3542410635364E-2</v>
      </c>
      <c r="Y31" s="40">
        <v>-0.75581988032116376</v>
      </c>
      <c r="Z31" s="53">
        <v>-1.8606256269123083</v>
      </c>
      <c r="AA31" s="53">
        <v>2.7174718970809688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 t="s">
        <v>51</v>
      </c>
      <c r="E32" s="25" t="s">
        <v>51</v>
      </c>
      <c r="F32" s="25">
        <v>0.53956794080271697</v>
      </c>
      <c r="G32" s="25">
        <v>4.7020663751573225E-2</v>
      </c>
      <c r="H32" s="25">
        <v>0.2601855586930214</v>
      </c>
      <c r="I32" s="25">
        <v>0.50631666912451456</v>
      </c>
      <c r="J32" s="25">
        <v>1.3248229509750164E-2</v>
      </c>
      <c r="K32" s="25">
        <v>-1.512965490348996</v>
      </c>
      <c r="L32" s="25">
        <v>1.0646165570048713E-3</v>
      </c>
      <c r="M32" s="25">
        <v>2.7504413090043808E-3</v>
      </c>
      <c r="N32" s="25">
        <v>6.0520781323286886E-3</v>
      </c>
      <c r="O32" s="25">
        <v>0.83872365448299335</v>
      </c>
      <c r="P32" s="26">
        <v>1.1663691758478489</v>
      </c>
      <c r="Q32" s="25">
        <v>1.2836155986138904</v>
      </c>
      <c r="R32" s="26">
        <v>1.6734500709891149</v>
      </c>
      <c r="S32" s="26">
        <v>1.8861457503755155</v>
      </c>
      <c r="T32" s="26">
        <v>2.1333928461770961</v>
      </c>
      <c r="U32" s="26">
        <v>2.2723462906740672</v>
      </c>
      <c r="V32" s="26">
        <v>2.7531741970624193</v>
      </c>
      <c r="W32" s="26">
        <v>2.4683151644066292</v>
      </c>
      <c r="X32" s="26">
        <v>1.8379291977909853</v>
      </c>
      <c r="Y32" s="27">
        <v>1.7964934333713058</v>
      </c>
      <c r="Z32" s="72">
        <v>0.99865980436613921</v>
      </c>
      <c r="AA32" s="72">
        <v>1.1007801607184826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 t="s">
        <v>51</v>
      </c>
      <c r="E33" s="25" t="s">
        <v>51</v>
      </c>
      <c r="F33" s="25">
        <v>2.1086601892499259</v>
      </c>
      <c r="G33" s="25">
        <v>1.421603530004889</v>
      </c>
      <c r="H33" s="25">
        <v>2.1610420367081113</v>
      </c>
      <c r="I33" s="25">
        <v>1.9585442628415175</v>
      </c>
      <c r="J33" s="25">
        <v>1.233839762124108</v>
      </c>
      <c r="K33" s="25">
        <v>0.85849046693845243</v>
      </c>
      <c r="L33" s="25">
        <v>1.354448591900419</v>
      </c>
      <c r="M33" s="25">
        <v>1.0670136811144468</v>
      </c>
      <c r="N33" s="25">
        <v>1.5448523633097564</v>
      </c>
      <c r="O33" s="25">
        <v>2.460096173273528</v>
      </c>
      <c r="P33" s="26">
        <v>2.5350094745112539</v>
      </c>
      <c r="Q33" s="25">
        <v>3.4330299089726917</v>
      </c>
      <c r="R33" s="26">
        <v>3.2139435141670849</v>
      </c>
      <c r="S33" s="26">
        <v>3.5770519601114299</v>
      </c>
      <c r="T33" s="26">
        <v>3.7477567854768523</v>
      </c>
      <c r="U33" s="26">
        <v>4.1009461948048447</v>
      </c>
      <c r="V33" s="26">
        <v>4.5221671757228572</v>
      </c>
      <c r="W33" s="26">
        <v>4.3582856861847592</v>
      </c>
      <c r="X33" s="26">
        <v>3.7822443686134481</v>
      </c>
      <c r="Y33" s="27">
        <v>3.5343936767298501</v>
      </c>
      <c r="Z33" s="72">
        <v>2.6486709901380108</v>
      </c>
      <c r="AA33" s="72">
        <v>1.1871550005952152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 t="s">
        <v>51</v>
      </c>
      <c r="E34" s="25" t="s">
        <v>51</v>
      </c>
      <c r="F34" s="25">
        <v>4.7005350670272135</v>
      </c>
      <c r="G34" s="25">
        <v>3.5550093313305107</v>
      </c>
      <c r="H34" s="25">
        <v>3.8891137191420477</v>
      </c>
      <c r="I34" s="25">
        <v>4.3846284069747758</v>
      </c>
      <c r="J34" s="25">
        <v>3.7492647392827259</v>
      </c>
      <c r="K34" s="25">
        <v>3.5719241405793687</v>
      </c>
      <c r="L34" s="25">
        <v>3.6794695976338234</v>
      </c>
      <c r="M34" s="25">
        <v>2.7473470213256515</v>
      </c>
      <c r="N34" s="25">
        <v>3.3199276633647328</v>
      </c>
      <c r="O34" s="25">
        <v>4.100259975132813</v>
      </c>
      <c r="P34" s="26">
        <v>4.819082272084092</v>
      </c>
      <c r="Q34" s="25">
        <v>5.9264753108130837</v>
      </c>
      <c r="R34" s="26">
        <v>5.3588898148483635</v>
      </c>
      <c r="S34" s="26">
        <v>6.0218372170244354</v>
      </c>
      <c r="T34" s="26">
        <v>6.2295868197785786</v>
      </c>
      <c r="U34" s="26">
        <v>6.765630112075721</v>
      </c>
      <c r="V34" s="26">
        <v>7.0539580933759227</v>
      </c>
      <c r="W34" s="26">
        <v>6.8478321730528755</v>
      </c>
      <c r="X34" s="26">
        <v>6.0627135965703012</v>
      </c>
      <c r="Y34" s="27">
        <v>6.244108185855759</v>
      </c>
      <c r="Z34" s="72">
        <v>4.9513796628636406</v>
      </c>
      <c r="AA34" s="72">
        <v>1.353379335461327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 t="s">
        <v>51</v>
      </c>
      <c r="E35" s="38" t="s">
        <v>51</v>
      </c>
      <c r="F35" s="38">
        <v>6.8424916107382554</v>
      </c>
      <c r="G35" s="38">
        <v>6.22236260265319</v>
      </c>
      <c r="H35" s="38">
        <v>6.5809058048054441</v>
      </c>
      <c r="I35" s="38">
        <v>7.9132943192333274</v>
      </c>
      <c r="J35" s="38">
        <v>6.5354330708661426</v>
      </c>
      <c r="K35" s="38">
        <v>6.2679370910343239</v>
      </c>
      <c r="L35" s="38">
        <v>8.211672951110252</v>
      </c>
      <c r="M35" s="38">
        <v>6.8047135753695258</v>
      </c>
      <c r="N35" s="38">
        <v>6.0827516793208325</v>
      </c>
      <c r="O35" s="38">
        <v>7.8400595919018867</v>
      </c>
      <c r="P35" s="39">
        <v>7.7840892872434564</v>
      </c>
      <c r="Q35" s="38">
        <v>9.8594347588536237</v>
      </c>
      <c r="R35" s="39">
        <v>8.1023519031247151</v>
      </c>
      <c r="S35" s="39">
        <v>9.4097594848810058</v>
      </c>
      <c r="T35" s="39">
        <v>9.6726203188977102</v>
      </c>
      <c r="U35" s="39">
        <v>10.600249187696969</v>
      </c>
      <c r="V35" s="39">
        <v>10.768143083854179</v>
      </c>
      <c r="W35" s="39">
        <v>9.9376200338925962</v>
      </c>
      <c r="X35" s="39">
        <v>8.91487081123773</v>
      </c>
      <c r="Y35" s="41">
        <v>10.333413720833262</v>
      </c>
      <c r="Z35" s="74">
        <v>8.2342087443774226</v>
      </c>
      <c r="AA35" s="74">
        <v>1.5977581380901988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 t="s">
        <v>51</v>
      </c>
      <c r="C40" s="25" t="s">
        <v>51</v>
      </c>
      <c r="D40" s="25" t="s">
        <v>51</v>
      </c>
      <c r="E40" s="25" t="s">
        <v>51</v>
      </c>
      <c r="F40" s="25">
        <v>-6.347884038653782</v>
      </c>
      <c r="G40" s="25">
        <v>-7.1608967634145397</v>
      </c>
      <c r="H40" s="25">
        <v>-10.175300063171195</v>
      </c>
      <c r="I40" s="25">
        <v>-8.1785872945357614</v>
      </c>
      <c r="J40" s="25">
        <v>-16.44621816799696</v>
      </c>
      <c r="K40" s="25">
        <v>-12.273874036949463</v>
      </c>
      <c r="L40" s="25">
        <v>-14.630892380670026</v>
      </c>
      <c r="M40" s="25">
        <v>-5.2937955678510704</v>
      </c>
      <c r="N40" s="25">
        <v>-3.8703800393259056</v>
      </c>
      <c r="O40" s="25">
        <v>-2.2873716935581916</v>
      </c>
      <c r="P40" s="25">
        <v>-4.9986003918902702</v>
      </c>
      <c r="Q40" s="25">
        <v>-0.12268389052266947</v>
      </c>
      <c r="R40" s="25">
        <v>-2.0050632911392405</v>
      </c>
      <c r="S40" s="25">
        <v>-6.0006782822502016</v>
      </c>
      <c r="T40" s="18">
        <v>-1.1520789997028369</v>
      </c>
      <c r="U40" s="18">
        <v>0.28201662011004941</v>
      </c>
      <c r="V40" s="18">
        <v>0.42545180722891568</v>
      </c>
      <c r="W40" s="18">
        <v>-1.0802519857573267</v>
      </c>
      <c r="X40" s="20">
        <v>-3.8915860698038913</v>
      </c>
      <c r="Z40" s="75">
        <v>-5.5372986594660194</v>
      </c>
      <c r="AA40" s="71">
        <v>4.976512637006592</v>
      </c>
      <c r="AB40" s="47"/>
    </row>
    <row r="41" spans="1:28" x14ac:dyDescent="0.2">
      <c r="A41" s="48" t="s">
        <v>118</v>
      </c>
      <c r="B41" s="28" t="s">
        <v>51</v>
      </c>
      <c r="C41" s="28" t="s">
        <v>51</v>
      </c>
      <c r="D41" s="28" t="s">
        <v>51</v>
      </c>
      <c r="E41" s="28" t="s">
        <v>51</v>
      </c>
      <c r="F41" s="28">
        <v>-3.1935459483978272</v>
      </c>
      <c r="G41" s="28">
        <v>-1.7027933974242699</v>
      </c>
      <c r="H41" s="28">
        <v>-4.6672858859220607</v>
      </c>
      <c r="I41" s="28">
        <v>-4.3069859522756468</v>
      </c>
      <c r="J41" s="28">
        <v>-9.7557181988645691</v>
      </c>
      <c r="K41" s="28">
        <v>-7.6480145577435499</v>
      </c>
      <c r="L41" s="28">
        <v>-3.7854438760332023</v>
      </c>
      <c r="M41" s="28">
        <v>-3.7861305321399961</v>
      </c>
      <c r="N41" s="28">
        <v>-0.29952576811696202</v>
      </c>
      <c r="O41" s="28">
        <v>0.25352503993887615</v>
      </c>
      <c r="P41" s="28">
        <v>-0.43174648107328012</v>
      </c>
      <c r="Q41" s="28">
        <v>1.2531625614492943</v>
      </c>
      <c r="R41" s="28">
        <v>0.59311981020166071</v>
      </c>
      <c r="S41" s="28">
        <v>-0.12068248023304202</v>
      </c>
      <c r="T41" s="25">
        <v>0.97698229708077688</v>
      </c>
      <c r="U41" s="25">
        <v>2.5082968674757256</v>
      </c>
      <c r="V41" s="25">
        <v>2.1789143454701017</v>
      </c>
      <c r="W41" s="25">
        <v>0.66796381361201929</v>
      </c>
      <c r="X41" s="27">
        <v>-8.6561350357065567E-2</v>
      </c>
      <c r="Z41" s="76">
        <v>-1.6501299838606851</v>
      </c>
      <c r="AA41" s="77">
        <v>3.3229117215338615</v>
      </c>
    </row>
    <row r="42" spans="1:28" x14ac:dyDescent="0.2">
      <c r="A42" s="49" t="s">
        <v>119</v>
      </c>
      <c r="B42" s="32" t="s">
        <v>51</v>
      </c>
      <c r="C42" s="32" t="s">
        <v>51</v>
      </c>
      <c r="D42" s="32" t="s">
        <v>51</v>
      </c>
      <c r="E42" s="32" t="s">
        <v>51</v>
      </c>
      <c r="F42" s="32">
        <v>8.9942836994295658E-2</v>
      </c>
      <c r="G42" s="32">
        <v>-1.9076005961251863E-2</v>
      </c>
      <c r="H42" s="32">
        <v>1.4397189668576693E-2</v>
      </c>
      <c r="I42" s="32">
        <v>-0.52816334417571087</v>
      </c>
      <c r="J42" s="32">
        <v>-2.3424827454597499</v>
      </c>
      <c r="K42" s="32">
        <v>-2.2625480394139914</v>
      </c>
      <c r="L42" s="32">
        <v>-0.78804244955645009</v>
      </c>
      <c r="M42" s="32">
        <v>-1.2863372093023255</v>
      </c>
      <c r="N42" s="32">
        <v>0.72902728784008441</v>
      </c>
      <c r="O42" s="32">
        <v>1.7988248905359561</v>
      </c>
      <c r="P42" s="32">
        <v>2.1919060453234875</v>
      </c>
      <c r="Q42" s="32">
        <v>3.273501656353349</v>
      </c>
      <c r="R42" s="32">
        <v>3.9868362235460806</v>
      </c>
      <c r="S42" s="32">
        <v>3.3067156890905962</v>
      </c>
      <c r="T42" s="32">
        <v>3.5034047172604361</v>
      </c>
      <c r="U42" s="32">
        <v>4.7590113199328581</v>
      </c>
      <c r="V42" s="32">
        <v>4.9561707506013786</v>
      </c>
      <c r="W42" s="32">
        <v>3.2486310219651759</v>
      </c>
      <c r="X42" s="34">
        <v>3.25079046289658</v>
      </c>
      <c r="Z42" s="78">
        <v>1.4675005420073357</v>
      </c>
      <c r="AA42" s="73">
        <v>2.3449199762280228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-1.6931092614796504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 t="s">
        <v>51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8.2236842105263168</v>
      </c>
      <c r="C50" s="20">
        <v>9.3103448275862082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 t="s">
        <v>51</v>
      </c>
      <c r="C51" s="63" t="s">
        <v>51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-16.44621816799696</v>
      </c>
      <c r="F54" s="3"/>
      <c r="G54" s="103" t="s">
        <v>86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-1.0802519857573267</v>
      </c>
    </row>
    <row r="55" spans="1:27" ht="12" customHeight="1" x14ac:dyDescent="0.25">
      <c r="A55" s="3"/>
      <c r="B55" s="55" t="s">
        <v>64</v>
      </c>
      <c r="C55" s="55"/>
      <c r="D55" s="56"/>
      <c r="E55" s="79">
        <v>-9.7557181988645691</v>
      </c>
      <c r="F55" s="3"/>
      <c r="G55" s="104" t="s">
        <v>86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0.66796381361201929</v>
      </c>
    </row>
    <row r="56" spans="1:27" ht="12" customHeight="1" x14ac:dyDescent="0.25">
      <c r="A56" s="3"/>
      <c r="B56" s="57" t="s">
        <v>66</v>
      </c>
      <c r="C56" s="57"/>
      <c r="D56" s="58"/>
      <c r="E56" s="80">
        <v>-2.3424827454597499</v>
      </c>
      <c r="F56" s="64"/>
      <c r="G56" s="105" t="s">
        <v>86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3.2486310219651759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 t="s">
        <v>51</v>
      </c>
      <c r="E60" s="18" t="s">
        <v>51</v>
      </c>
      <c r="F60" s="18">
        <v>66.055045871559642</v>
      </c>
      <c r="G60" s="18">
        <v>73.68421052631578</v>
      </c>
      <c r="H60" s="18">
        <v>66.355140186915889</v>
      </c>
      <c r="I60" s="18">
        <v>66.363636363636374</v>
      </c>
      <c r="J60" s="18">
        <v>73.214285714285708</v>
      </c>
      <c r="K60" s="18">
        <v>69.491525423728817</v>
      </c>
      <c r="L60" s="18">
        <v>74.21875</v>
      </c>
      <c r="M60" s="18">
        <v>72.41379310344827</v>
      </c>
      <c r="N60" s="18">
        <v>80</v>
      </c>
      <c r="O60" s="18">
        <v>78.443113772455092</v>
      </c>
      <c r="P60" s="19">
        <v>71.751412429378533</v>
      </c>
      <c r="Q60" s="18">
        <v>63.934426229508205</v>
      </c>
      <c r="R60" s="19">
        <v>71.676300578034684</v>
      </c>
      <c r="S60" s="19">
        <v>74.611398963730565</v>
      </c>
      <c r="T60" s="19">
        <v>72.807017543859658</v>
      </c>
      <c r="U60" s="19">
        <v>73.170731707317074</v>
      </c>
      <c r="V60" s="19">
        <v>73.701298701298697</v>
      </c>
      <c r="W60" s="19">
        <v>75.806451612903231</v>
      </c>
      <c r="X60" s="19">
        <v>74.01315789473685</v>
      </c>
      <c r="Y60" s="20">
        <v>71.034482758620683</v>
      </c>
      <c r="Z60" s="71">
        <v>72.137308969086703</v>
      </c>
      <c r="AA60" s="71">
        <v>4.0797291202337842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 t="s">
        <v>51</v>
      </c>
      <c r="E61" s="61" t="s">
        <v>51</v>
      </c>
      <c r="F61" s="61">
        <v>45.871559633027523</v>
      </c>
      <c r="G61" s="61">
        <v>50.877192982456144</v>
      </c>
      <c r="H61" s="61">
        <v>33.644859813084111</v>
      </c>
      <c r="I61" s="61">
        <v>34.545454545454547</v>
      </c>
      <c r="J61" s="61">
        <v>44.642857142857146</v>
      </c>
      <c r="K61" s="61">
        <v>44.915254237288138</v>
      </c>
      <c r="L61" s="61">
        <v>46.09375</v>
      </c>
      <c r="M61" s="61">
        <v>43.103448275862064</v>
      </c>
      <c r="N61" s="61">
        <v>48.148148148148145</v>
      </c>
      <c r="O61" s="61">
        <v>49.700598802395206</v>
      </c>
      <c r="P61" s="62">
        <v>51.977401129943502</v>
      </c>
      <c r="Q61" s="61">
        <v>43.169398907103826</v>
      </c>
      <c r="R61" s="62">
        <v>43.352601156069362</v>
      </c>
      <c r="S61" s="62">
        <v>45.077720207253883</v>
      </c>
      <c r="T61" s="62">
        <v>42.105263157894733</v>
      </c>
      <c r="U61" s="62">
        <v>45.121951219512198</v>
      </c>
      <c r="V61" s="62">
        <v>43.506493506493506</v>
      </c>
      <c r="W61" s="62">
        <v>44.838709677419352</v>
      </c>
      <c r="X61" s="62">
        <v>49.013157894736842</v>
      </c>
      <c r="Y61" s="63">
        <v>48.275862068965516</v>
      </c>
      <c r="Z61" s="77">
        <v>44.899084125298288</v>
      </c>
      <c r="AA61" s="77">
        <v>4.6026954767597124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 t="s">
        <v>51</v>
      </c>
      <c r="E62" s="32" t="s">
        <v>51</v>
      </c>
      <c r="F62" s="32">
        <v>11.009174311926607</v>
      </c>
      <c r="G62" s="32">
        <v>15.789473684210526</v>
      </c>
      <c r="H62" s="32">
        <v>8.4112149532710276</v>
      </c>
      <c r="I62" s="32">
        <v>8.1818181818181817</v>
      </c>
      <c r="J62" s="32">
        <v>13.392857142857142</v>
      </c>
      <c r="K62" s="32">
        <v>11.864406779661017</v>
      </c>
      <c r="L62" s="32">
        <v>18.75</v>
      </c>
      <c r="M62" s="32">
        <v>12.931034482758621</v>
      </c>
      <c r="N62" s="32">
        <v>8.8888888888888893</v>
      </c>
      <c r="O62" s="32">
        <v>8.9820359281437128</v>
      </c>
      <c r="P62" s="33">
        <v>11.299435028248588</v>
      </c>
      <c r="Q62" s="32">
        <v>12.021857923497267</v>
      </c>
      <c r="R62" s="33">
        <v>10.982658959537572</v>
      </c>
      <c r="S62" s="33">
        <v>11.917098445595855</v>
      </c>
      <c r="T62" s="33">
        <v>11.842105263157894</v>
      </c>
      <c r="U62" s="33">
        <v>11.38211382113821</v>
      </c>
      <c r="V62" s="33">
        <v>6.8181818181818175</v>
      </c>
      <c r="W62" s="33">
        <v>10</v>
      </c>
      <c r="X62" s="33">
        <v>10.197368421052632</v>
      </c>
      <c r="Y62" s="34">
        <v>11.379310344827587</v>
      </c>
      <c r="Z62" s="73">
        <v>11.302051718938657</v>
      </c>
      <c r="AA62" s="73">
        <v>2.6818865761886448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90</v>
      </c>
      <c r="C3" s="87"/>
      <c r="D3" s="88"/>
      <c r="E3" s="3"/>
      <c r="F3" s="5" t="s">
        <v>1</v>
      </c>
      <c r="G3" s="5"/>
      <c r="H3" s="101" t="s">
        <v>82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>
        <v>4057</v>
      </c>
      <c r="E8" s="70">
        <v>5673</v>
      </c>
      <c r="F8" s="70">
        <v>6734</v>
      </c>
      <c r="G8" s="70">
        <v>9961</v>
      </c>
      <c r="H8" s="70">
        <v>11597</v>
      </c>
      <c r="I8" s="70">
        <v>13215</v>
      </c>
      <c r="J8" s="70">
        <v>14439</v>
      </c>
      <c r="K8" s="70">
        <v>15606</v>
      </c>
      <c r="L8" s="70">
        <v>16223</v>
      </c>
      <c r="M8" s="70">
        <v>16593</v>
      </c>
      <c r="N8" s="70">
        <v>16591</v>
      </c>
      <c r="O8" s="70">
        <v>16351</v>
      </c>
      <c r="P8" s="70">
        <v>17261</v>
      </c>
      <c r="Q8" s="70">
        <v>18163</v>
      </c>
      <c r="R8" s="70">
        <v>19124</v>
      </c>
      <c r="S8" s="70">
        <v>19914</v>
      </c>
      <c r="T8" s="68">
        <v>20490</v>
      </c>
      <c r="U8" s="68">
        <v>21613</v>
      </c>
      <c r="V8" s="68">
        <v>23707</v>
      </c>
      <c r="W8" s="68">
        <v>25101</v>
      </c>
      <c r="X8" s="68">
        <v>25857</v>
      </c>
      <c r="Y8" s="67">
        <v>27158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>
        <v>16.933694848410155</v>
      </c>
      <c r="E12" s="18">
        <v>16.834126564427994</v>
      </c>
      <c r="F12" s="18">
        <v>17.552717552717553</v>
      </c>
      <c r="G12" s="18">
        <v>20.680654552755747</v>
      </c>
      <c r="H12" s="18">
        <v>20.289730102612744</v>
      </c>
      <c r="I12" s="18">
        <v>20.779417328793038</v>
      </c>
      <c r="J12" s="18">
        <v>21.109495117390402</v>
      </c>
      <c r="K12" s="18">
        <v>21.235422273484559</v>
      </c>
      <c r="L12" s="18">
        <v>21.463354496702213</v>
      </c>
      <c r="M12" s="18">
        <v>20.924486229132768</v>
      </c>
      <c r="N12" s="18">
        <v>20.083177626423964</v>
      </c>
      <c r="O12" s="18">
        <v>19.52785762338695</v>
      </c>
      <c r="P12" s="18">
        <v>19.413707201205028</v>
      </c>
      <c r="Q12" s="18">
        <v>18.741397346253372</v>
      </c>
      <c r="R12" s="18">
        <v>19.112110437147038</v>
      </c>
      <c r="S12" s="19">
        <v>19.323089283920861</v>
      </c>
      <c r="T12" s="19">
        <v>20.287945339189847</v>
      </c>
      <c r="U12" s="19">
        <v>21.403784759172719</v>
      </c>
      <c r="V12" s="19">
        <v>22.508119964567427</v>
      </c>
      <c r="W12" s="19">
        <v>23.397474204214973</v>
      </c>
      <c r="X12" s="19">
        <v>24.252620180221989</v>
      </c>
      <c r="Y12" s="20">
        <v>25.96288386479122</v>
      </c>
      <c r="Z12" s="71">
        <f>AVERAGE(D12:Y12)</f>
        <v>20.537148495314657</v>
      </c>
      <c r="AA12" s="71">
        <f>STDEV(D12:Y12)</f>
        <v>2.2136653136558038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>
        <v>10.204584668474242</v>
      </c>
      <c r="E13" s="22">
        <v>10.223867442270404</v>
      </c>
      <c r="F13" s="22">
        <v>9.1921591921591919</v>
      </c>
      <c r="G13" s="22">
        <v>9.055315731352275</v>
      </c>
      <c r="H13" s="22">
        <v>8.2435112529102348</v>
      </c>
      <c r="I13" s="22">
        <v>7.5066212637154752</v>
      </c>
      <c r="J13" s="22">
        <v>7.313525867442344</v>
      </c>
      <c r="K13" s="22">
        <v>7.4202229911572477</v>
      </c>
      <c r="L13" s="22">
        <v>6.8174813536337293</v>
      </c>
      <c r="M13" s="22">
        <v>6.4786355692159345</v>
      </c>
      <c r="N13" s="22">
        <v>6.0454463263214997</v>
      </c>
      <c r="O13" s="22">
        <v>6.1586447312091002</v>
      </c>
      <c r="P13" s="22">
        <v>5.5153235617866869</v>
      </c>
      <c r="Q13" s="22">
        <v>5.2964818587237792</v>
      </c>
      <c r="R13" s="22">
        <v>4.7897929303492992</v>
      </c>
      <c r="S13" s="23">
        <v>4.6751029426534103</v>
      </c>
      <c r="T13" s="23">
        <v>4.4265495363592002</v>
      </c>
      <c r="U13" s="23">
        <v>4.5713228149724703</v>
      </c>
      <c r="V13" s="23">
        <v>4.2265997384738689</v>
      </c>
      <c r="W13" s="23">
        <v>3.9042269232301501</v>
      </c>
      <c r="X13" s="23">
        <v>3.472947364350079</v>
      </c>
      <c r="Y13" s="24">
        <v>3.6121953015685984</v>
      </c>
      <c r="Z13" s="72">
        <f t="shared" ref="Z13:Z22" si="0">AVERAGE(D13:Y13)</f>
        <v>6.3250254255604181</v>
      </c>
      <c r="AA13" s="72">
        <f t="shared" ref="AA13:AA22" si="1">STDEV(D13:Y13)</f>
        <v>2.1019495641244519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>
        <v>13.162435297017499</v>
      </c>
      <c r="E14" s="22">
        <v>12.920853164110699</v>
      </c>
      <c r="F14" s="22">
        <v>11.909711909711909</v>
      </c>
      <c r="G14" s="22">
        <v>11.273968477060537</v>
      </c>
      <c r="H14" s="22">
        <v>9.8559972406656904</v>
      </c>
      <c r="I14" s="22">
        <v>9.4967839576239133</v>
      </c>
      <c r="J14" s="22">
        <v>9.0380220236858495</v>
      </c>
      <c r="K14" s="22">
        <v>8.6120722798923488</v>
      </c>
      <c r="L14" s="22">
        <v>8.4139801516365651</v>
      </c>
      <c r="M14" s="22">
        <v>8.4734526607605627</v>
      </c>
      <c r="N14" s="22">
        <v>8.1972153577240672</v>
      </c>
      <c r="O14" s="22">
        <v>7.7609932114243776</v>
      </c>
      <c r="P14" s="22">
        <v>7.3228665778344251</v>
      </c>
      <c r="Q14" s="22">
        <v>6.6618950613885373</v>
      </c>
      <c r="R14" s="22">
        <v>6.3375862790211253</v>
      </c>
      <c r="S14" s="23">
        <v>5.8702420407753335</v>
      </c>
      <c r="T14" s="23">
        <v>5.6173743289409463</v>
      </c>
      <c r="U14" s="23">
        <v>5.3532596122703922</v>
      </c>
      <c r="V14" s="23">
        <v>5.0828869110389334</v>
      </c>
      <c r="W14" s="23">
        <v>4.7886538384924906</v>
      </c>
      <c r="X14" s="23">
        <v>4.3083110956414119</v>
      </c>
      <c r="Y14" s="24">
        <v>4.1129685543854482</v>
      </c>
      <c r="Z14" s="72">
        <f t="shared" si="0"/>
        <v>7.9350695468683208</v>
      </c>
      <c r="AA14" s="72">
        <f t="shared" si="1"/>
        <v>2.7097425720518755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>
        <v>31.254621641607098</v>
      </c>
      <c r="E15" s="25">
        <v>30.689229684470298</v>
      </c>
      <c r="F15" s="25">
        <v>29.997029997029994</v>
      </c>
      <c r="G15" s="25">
        <v>28.551350266037545</v>
      </c>
      <c r="H15" s="25">
        <v>27.455376390445807</v>
      </c>
      <c r="I15" s="25">
        <v>26.954218690881575</v>
      </c>
      <c r="J15" s="25">
        <v>26.705450515963708</v>
      </c>
      <c r="K15" s="25">
        <v>25.945149301550686</v>
      </c>
      <c r="L15" s="25">
        <v>25.352894039326884</v>
      </c>
      <c r="M15" s="25">
        <v>25.348038329416017</v>
      </c>
      <c r="N15" s="25">
        <v>25.977939846904945</v>
      </c>
      <c r="O15" s="25">
        <v>25.631459849550488</v>
      </c>
      <c r="P15" s="25">
        <v>24.546665894212385</v>
      </c>
      <c r="Q15" s="25">
        <v>23.624951825139018</v>
      </c>
      <c r="R15" s="25">
        <v>22.11357456599038</v>
      </c>
      <c r="S15" s="26">
        <v>21.155970673897762</v>
      </c>
      <c r="T15" s="26">
        <v>20.292825768667644</v>
      </c>
      <c r="U15" s="26">
        <v>19.645583676491</v>
      </c>
      <c r="V15" s="26">
        <v>18.990171679250853</v>
      </c>
      <c r="W15" s="26">
        <v>17.42958447870603</v>
      </c>
      <c r="X15" s="26">
        <v>16.421085199365741</v>
      </c>
      <c r="Y15" s="27">
        <v>15.406141836659549</v>
      </c>
      <c r="Z15" s="72">
        <f t="shared" si="0"/>
        <v>24.067696097798432</v>
      </c>
      <c r="AA15" s="72">
        <f t="shared" si="1"/>
        <v>4.5789320019597062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>
        <v>21.000739462657137</v>
      </c>
      <c r="E16" s="28">
        <v>21.082319760267936</v>
      </c>
      <c r="F16" s="28">
        <v>22.067122067122067</v>
      </c>
      <c r="G16" s="28">
        <v>20.851320148579461</v>
      </c>
      <c r="H16" s="28">
        <v>23.531947917564889</v>
      </c>
      <c r="I16" s="28">
        <v>24.177071509648126</v>
      </c>
      <c r="J16" s="28">
        <v>24.821663550107349</v>
      </c>
      <c r="K16" s="28">
        <v>25.15699090093554</v>
      </c>
      <c r="L16" s="28">
        <v>26.006287369783642</v>
      </c>
      <c r="M16" s="28">
        <v>26.384620020490569</v>
      </c>
      <c r="N16" s="28">
        <v>27.539027183412696</v>
      </c>
      <c r="O16" s="28">
        <v>28.512017613601614</v>
      </c>
      <c r="P16" s="28">
        <v>29.679624587219745</v>
      </c>
      <c r="Q16" s="28">
        <v>30.143698728183672</v>
      </c>
      <c r="R16" s="28">
        <v>30.82514118385275</v>
      </c>
      <c r="S16" s="29">
        <v>31.405041679220645</v>
      </c>
      <c r="T16" s="29">
        <v>31.356759394826746</v>
      </c>
      <c r="U16" s="29">
        <v>30.703743117568134</v>
      </c>
      <c r="V16" s="29">
        <v>30.290631459062723</v>
      </c>
      <c r="W16" s="29">
        <v>30.018724353611407</v>
      </c>
      <c r="X16" s="29">
        <v>28.978613141509069</v>
      </c>
      <c r="Y16" s="30">
        <v>28.242138596362032</v>
      </c>
      <c r="Z16" s="72">
        <f t="shared" si="0"/>
        <v>26.944329261163087</v>
      </c>
      <c r="AA16" s="72">
        <f t="shared" si="1"/>
        <v>3.6145186226189581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>
        <v>7.4439240818338677</v>
      </c>
      <c r="E17" s="32">
        <v>8.2496033844526711</v>
      </c>
      <c r="F17" s="32">
        <v>9.2812592812592811</v>
      </c>
      <c r="G17" s="32">
        <v>9.5873908242144363</v>
      </c>
      <c r="H17" s="32">
        <v>10.623437095800638</v>
      </c>
      <c r="I17" s="32">
        <v>11.085887249337874</v>
      </c>
      <c r="J17" s="32">
        <v>11.011842925410347</v>
      </c>
      <c r="K17" s="32">
        <v>11.630142252979624</v>
      </c>
      <c r="L17" s="32">
        <v>11.946002588916969</v>
      </c>
      <c r="M17" s="32">
        <v>12.39076719098415</v>
      </c>
      <c r="N17" s="32">
        <v>12.157193659212826</v>
      </c>
      <c r="O17" s="32">
        <v>12.409026970827473</v>
      </c>
      <c r="P17" s="32">
        <v>13.521812177741729</v>
      </c>
      <c r="Q17" s="32">
        <v>15.531575180311622</v>
      </c>
      <c r="R17" s="32">
        <v>16.821794603639407</v>
      </c>
      <c r="S17" s="33">
        <v>17.570553379531987</v>
      </c>
      <c r="T17" s="33">
        <v>18.018545632015616</v>
      </c>
      <c r="U17" s="33">
        <v>18.322306019525286</v>
      </c>
      <c r="V17" s="33">
        <v>18.901590247606194</v>
      </c>
      <c r="W17" s="33">
        <v>20.461336201744949</v>
      </c>
      <c r="X17" s="33">
        <v>22.566423018911706</v>
      </c>
      <c r="Y17" s="34">
        <v>22.663671846233154</v>
      </c>
      <c r="Z17" s="73">
        <f t="shared" si="0"/>
        <v>14.190731173295084</v>
      </c>
      <c r="AA17" s="73">
        <f t="shared" si="1"/>
        <v>4.5591079586768606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>
        <v>-8.517350157728707</v>
      </c>
      <c r="E18" s="35">
        <v>-10.472279260780287</v>
      </c>
      <c r="F18" s="35">
        <v>-11.519198664440735</v>
      </c>
      <c r="G18" s="35">
        <v>-17.4955595026643</v>
      </c>
      <c r="H18" s="35">
        <v>-18.085106382978726</v>
      </c>
      <c r="I18" s="35">
        <v>-20.913884007029875</v>
      </c>
      <c r="J18" s="35">
        <v>-22.58064516129032</v>
      </c>
      <c r="K18" s="35">
        <v>-23.580786026200872</v>
      </c>
      <c r="L18" s="35">
        <v>-23.799999999999997</v>
      </c>
      <c r="M18" s="35">
        <v>-25</v>
      </c>
      <c r="N18" s="35">
        <v>-23.780487804878049</v>
      </c>
      <c r="O18" s="35">
        <v>-22.818791946308725</v>
      </c>
      <c r="P18" s="36">
        <v>-23.469387755102041</v>
      </c>
      <c r="Q18" s="35">
        <v>-23.166023166023166</v>
      </c>
      <c r="R18" s="36">
        <v>-27.070707070707073</v>
      </c>
      <c r="S18" s="36">
        <v>-30.38961038961039</v>
      </c>
      <c r="T18" s="36" t="s">
        <v>51</v>
      </c>
      <c r="U18" s="36" t="s">
        <v>51</v>
      </c>
      <c r="V18" s="36" t="s">
        <v>51</v>
      </c>
      <c r="W18" s="36" t="s">
        <v>51</v>
      </c>
      <c r="X18" s="36" t="s">
        <v>51</v>
      </c>
      <c r="Y18" s="40" t="s">
        <v>51</v>
      </c>
      <c r="Z18" s="53">
        <f t="shared" si="0"/>
        <v>-20.791238580983954</v>
      </c>
      <c r="AA18" s="53">
        <f t="shared" si="1"/>
        <v>6.0908055283185121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>
        <v>3.9215686274509802</v>
      </c>
      <c r="E19" s="25">
        <v>4.1841004184100417</v>
      </c>
      <c r="F19" s="25">
        <v>4.1666666666666661</v>
      </c>
      <c r="G19" s="25">
        <v>2.5270758122743682</v>
      </c>
      <c r="H19" s="25">
        <v>3.0732860520094563</v>
      </c>
      <c r="I19" s="25">
        <v>3.0562347188264058</v>
      </c>
      <c r="J19" s="25">
        <v>2.9220779220779218</v>
      </c>
      <c r="K19" s="25">
        <v>2.7777777777777777</v>
      </c>
      <c r="L19" s="25">
        <v>2.7397260273972601</v>
      </c>
      <c r="M19" s="25">
        <v>3.3248081841432229</v>
      </c>
      <c r="N19" s="25">
        <v>4.2394014962593518</v>
      </c>
      <c r="O19" s="25">
        <v>4.5238095238095237</v>
      </c>
      <c r="P19" s="26">
        <v>5.06993006993007</v>
      </c>
      <c r="Q19" s="25">
        <v>5.7665903890160184</v>
      </c>
      <c r="R19" s="26">
        <v>5.9390470297029703</v>
      </c>
      <c r="S19" s="26">
        <v>6.0052219321148828</v>
      </c>
      <c r="T19" s="26">
        <v>5.2631578947368416</v>
      </c>
      <c r="U19" s="26">
        <v>3.90625</v>
      </c>
      <c r="V19" s="26">
        <v>3.0800821355236137</v>
      </c>
      <c r="W19" s="26">
        <v>2.2222222222222223</v>
      </c>
      <c r="X19" s="26">
        <v>1.2077294685990339</v>
      </c>
      <c r="Y19" s="27">
        <v>-1.9801980198019802</v>
      </c>
      <c r="Z19" s="72">
        <f t="shared" si="0"/>
        <v>3.5425711976884844</v>
      </c>
      <c r="AA19" s="72">
        <f t="shared" si="1"/>
        <v>1.767863592463855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>
        <v>13.96508728179551</v>
      </c>
      <c r="E20" s="25">
        <v>13.96534148827727</v>
      </c>
      <c r="F20" s="25">
        <v>14.861425565289146</v>
      </c>
      <c r="G20" s="25">
        <v>13.913043478260869</v>
      </c>
      <c r="H20" s="25">
        <v>15.776699029126215</v>
      </c>
      <c r="I20" s="25">
        <v>16.338582677165352</v>
      </c>
      <c r="J20" s="25">
        <v>16.533139111434814</v>
      </c>
      <c r="K20" s="25">
        <v>16.922098257976121</v>
      </c>
      <c r="L20" s="25">
        <v>17.647058823529413</v>
      </c>
      <c r="M20" s="25">
        <v>17.763157894736842</v>
      </c>
      <c r="N20" s="25">
        <v>18.53146853146853</v>
      </c>
      <c r="O20" s="25">
        <v>19.454545454545453</v>
      </c>
      <c r="P20" s="26">
        <v>20.616113744075829</v>
      </c>
      <c r="Q20" s="25">
        <v>22.085889570552148</v>
      </c>
      <c r="R20" s="26">
        <v>23.378761743196431</v>
      </c>
      <c r="S20" s="26">
        <v>24.158162388757173</v>
      </c>
      <c r="T20" s="26">
        <v>24.507154213036564</v>
      </c>
      <c r="U20" s="26">
        <v>24.27843803056027</v>
      </c>
      <c r="V20" s="26">
        <v>24.342105263157894</v>
      </c>
      <c r="W20" s="26">
        <v>25.301204819277107</v>
      </c>
      <c r="X20" s="26">
        <v>26.302083333333332</v>
      </c>
      <c r="Y20" s="27">
        <v>25.704009860878863</v>
      </c>
      <c r="Z20" s="72">
        <f t="shared" si="0"/>
        <v>19.83388957092869</v>
      </c>
      <c r="AA20" s="72">
        <f t="shared" si="1"/>
        <v>4.3242392994846481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>
        <v>27.655677655677657</v>
      </c>
      <c r="E21" s="25">
        <v>28.220858895705518</v>
      </c>
      <c r="F21" s="25">
        <v>29.787234042553191</v>
      </c>
      <c r="G21" s="25">
        <v>29.644808743169399</v>
      </c>
      <c r="H21" s="25">
        <v>32.291666666666671</v>
      </c>
      <c r="I21" s="25">
        <v>33.128834355828218</v>
      </c>
      <c r="J21" s="25">
        <v>32.92307692307692</v>
      </c>
      <c r="K21" s="25">
        <v>34.25</v>
      </c>
      <c r="L21" s="25">
        <v>35.117967332123413</v>
      </c>
      <c r="M21" s="25">
        <v>35.619735258724425</v>
      </c>
      <c r="N21" s="25">
        <v>35.866983372921609</v>
      </c>
      <c r="O21" s="25">
        <v>36.476868327402137</v>
      </c>
      <c r="P21" s="26">
        <v>37.974683544303801</v>
      </c>
      <c r="Q21" s="25">
        <v>40.143369175627242</v>
      </c>
      <c r="R21" s="26">
        <v>41.488976047799575</v>
      </c>
      <c r="S21" s="26">
        <v>42.637362637362635</v>
      </c>
      <c r="T21" s="26">
        <v>43.250688705234161</v>
      </c>
      <c r="U21" s="26">
        <v>43.474842767295598</v>
      </c>
      <c r="V21" s="26">
        <v>43.910256410256409</v>
      </c>
      <c r="W21" s="26">
        <v>45.790251107828652</v>
      </c>
      <c r="X21" s="26">
        <v>47.619047619047613</v>
      </c>
      <c r="Y21" s="27">
        <v>47.741935483870968</v>
      </c>
      <c r="Z21" s="72">
        <f t="shared" si="0"/>
        <v>37.500687503294358</v>
      </c>
      <c r="AA21" s="72">
        <f t="shared" si="1"/>
        <v>6.2878182351493654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>
        <v>44.285714285714285</v>
      </c>
      <c r="E22" s="38">
        <v>46</v>
      </c>
      <c r="F22" s="38">
        <v>48.457142857142863</v>
      </c>
      <c r="G22" s="38">
        <v>48.923076923076927</v>
      </c>
      <c r="H22" s="38">
        <v>51.104972375690608</v>
      </c>
      <c r="I22" s="38">
        <v>52.036199095022631</v>
      </c>
      <c r="J22" s="38">
        <v>51.891252955082749</v>
      </c>
      <c r="K22" s="38">
        <v>52.590673575129529</v>
      </c>
      <c r="L22" s="38">
        <v>53.333333333333336</v>
      </c>
      <c r="M22" s="38">
        <v>54.020618556701031</v>
      </c>
      <c r="N22" s="38">
        <v>53.540587219343692</v>
      </c>
      <c r="O22" s="38">
        <v>53.85906040268457</v>
      </c>
      <c r="P22" s="39">
        <v>55.221518987341767</v>
      </c>
      <c r="Q22" s="38">
        <v>57.569515962924825</v>
      </c>
      <c r="R22" s="39">
        <v>58.718861209964416</v>
      </c>
      <c r="S22" s="39">
        <v>59.587423884677513</v>
      </c>
      <c r="T22" s="39">
        <v>60.101985161072491</v>
      </c>
      <c r="U22" s="39">
        <v>60.34712950600801</v>
      </c>
      <c r="V22" s="39">
        <v>60.666666666666671</v>
      </c>
      <c r="W22" s="39">
        <v>62.030905077262688</v>
      </c>
      <c r="X22" s="39">
        <v>64.074074074074076</v>
      </c>
      <c r="Y22" s="41">
        <v>64.365671641791039</v>
      </c>
      <c r="Z22" s="74">
        <f t="shared" si="0"/>
        <v>55.123926534122987</v>
      </c>
      <c r="AA22" s="74">
        <f t="shared" si="1"/>
        <v>5.6464755647975959</v>
      </c>
    </row>
    <row r="23" spans="1:27" ht="12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 t="s">
        <v>123</v>
      </c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>
        <v>8.9721469065812176</v>
      </c>
      <c r="E26" s="18">
        <v>9.2014806980433619</v>
      </c>
      <c r="F26" s="18">
        <v>10.142560142560143</v>
      </c>
      <c r="G26" s="18">
        <v>13.492621222768797</v>
      </c>
      <c r="H26" s="18">
        <v>14.684832284211433</v>
      </c>
      <c r="I26" s="18">
        <v>13.507377979568671</v>
      </c>
      <c r="J26" s="18">
        <v>12.348500588683427</v>
      </c>
      <c r="K26" s="18">
        <v>13.501217480456235</v>
      </c>
      <c r="L26" s="18">
        <v>12.358996486469827</v>
      </c>
      <c r="M26" s="18">
        <v>9.9499789067679139</v>
      </c>
      <c r="N26" s="18">
        <v>8.7577602314507867</v>
      </c>
      <c r="O26" s="18">
        <v>7.6019815301816394</v>
      </c>
      <c r="P26" s="18">
        <v>7.2533456926018189</v>
      </c>
      <c r="Q26" s="18">
        <v>8.1704564223971801</v>
      </c>
      <c r="R26" s="18">
        <v>8.9154988496130514</v>
      </c>
      <c r="S26" s="19">
        <v>9.1543637641859998</v>
      </c>
      <c r="T26" s="19">
        <v>9.5119570522205965</v>
      </c>
      <c r="U26" s="19">
        <v>10.174432054781844</v>
      </c>
      <c r="V26" s="19">
        <v>9.0184333741089127</v>
      </c>
      <c r="W26" s="19">
        <v>9.1311103143301064</v>
      </c>
      <c r="X26" s="19">
        <v>11.401167962253934</v>
      </c>
      <c r="Y26" s="20">
        <v>9.6472494292657771</v>
      </c>
      <c r="Z26" s="71">
        <f>AVERAGE(D26:Y26)</f>
        <v>10.31352133515921</v>
      </c>
      <c r="AA26" s="71">
        <f>STDEV(D26:Y26)</f>
        <v>2.1099766583760844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>
        <v>11.116588612275081</v>
      </c>
      <c r="E27" s="22">
        <v>11.49303719372466</v>
      </c>
      <c r="F27" s="22">
        <v>10.766260766260766</v>
      </c>
      <c r="G27" s="22">
        <v>12.508784258608575</v>
      </c>
      <c r="H27" s="22">
        <v>12.63257739070449</v>
      </c>
      <c r="I27" s="22">
        <v>10.745365115399167</v>
      </c>
      <c r="J27" s="22">
        <v>11.385830043631831</v>
      </c>
      <c r="K27" s="22">
        <v>11.553248750480584</v>
      </c>
      <c r="L27" s="22">
        <v>10.54059051963262</v>
      </c>
      <c r="M27" s="22">
        <v>9.0881697101187253</v>
      </c>
      <c r="N27" s="22">
        <v>7.9802302453137237</v>
      </c>
      <c r="O27" s="22">
        <v>7.7609932114243776</v>
      </c>
      <c r="P27" s="22">
        <v>7.2996929494235561</v>
      </c>
      <c r="Q27" s="22">
        <v>7.4547156306777511</v>
      </c>
      <c r="R27" s="22">
        <v>7.7023635222756752</v>
      </c>
      <c r="S27" s="23">
        <v>7.1105754745405241</v>
      </c>
      <c r="T27" s="23">
        <v>7.1986334797462179</v>
      </c>
      <c r="U27" s="23">
        <v>8.0275759959283768</v>
      </c>
      <c r="V27" s="23">
        <v>7.0654237145146999</v>
      </c>
      <c r="W27" s="23">
        <v>7.6371459304410179</v>
      </c>
      <c r="X27" s="23">
        <v>8.1447963800904972</v>
      </c>
      <c r="Y27" s="24">
        <v>7.1617939465350915</v>
      </c>
      <c r="Z27" s="72">
        <f t="shared" ref="Z27:Z35" si="2">AVERAGE(D27:Y27)</f>
        <v>9.1988360382612733</v>
      </c>
      <c r="AA27" s="72">
        <f t="shared" ref="AA27:AA35" si="3">STDEV(D27:Y27)</f>
        <v>1.9892529904255907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>
        <v>17.303426176978061</v>
      </c>
      <c r="E28" s="22">
        <v>15.230037017451084</v>
      </c>
      <c r="F28" s="22">
        <v>15.250965250965251</v>
      </c>
      <c r="G28" s="22">
        <v>14.115048689890571</v>
      </c>
      <c r="H28" s="22">
        <v>13.908769509355867</v>
      </c>
      <c r="I28" s="22">
        <v>13.068482784714339</v>
      </c>
      <c r="J28" s="22">
        <v>13.657455502458618</v>
      </c>
      <c r="K28" s="22">
        <v>13.539664231705753</v>
      </c>
      <c r="L28" s="22">
        <v>13.240461073784134</v>
      </c>
      <c r="M28" s="22">
        <v>11.938769360573735</v>
      </c>
      <c r="N28" s="22">
        <v>11.819661262130071</v>
      </c>
      <c r="O28" s="22">
        <v>10.543697633172282</v>
      </c>
      <c r="P28" s="22">
        <v>9.5359480910723597</v>
      </c>
      <c r="Q28" s="22">
        <v>9.1174365468259655</v>
      </c>
      <c r="R28" s="22">
        <v>8.5703827651119013</v>
      </c>
      <c r="S28" s="23">
        <v>8.7978306718891233</v>
      </c>
      <c r="T28" s="23">
        <v>8.369936554416789</v>
      </c>
      <c r="U28" s="23">
        <v>8.596677925322723</v>
      </c>
      <c r="V28" s="23">
        <v>8.2422913063652086</v>
      </c>
      <c r="W28" s="23">
        <v>8.3144097844707385</v>
      </c>
      <c r="X28" s="23">
        <v>8.4541903546428436</v>
      </c>
      <c r="Y28" s="24">
        <v>8.1817512335223519</v>
      </c>
      <c r="Z28" s="72">
        <f t="shared" si="2"/>
        <v>11.354422442128172</v>
      </c>
      <c r="AA28" s="72">
        <f t="shared" si="3"/>
        <v>2.8788549857390793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>
        <v>35.395612521567656</v>
      </c>
      <c r="E29" s="25">
        <v>34.990304953287506</v>
      </c>
      <c r="F29" s="25">
        <v>34.288684288684287</v>
      </c>
      <c r="G29" s="25">
        <v>31.051099287220158</v>
      </c>
      <c r="H29" s="25">
        <v>30.042252306631024</v>
      </c>
      <c r="I29" s="25">
        <v>30.616723420355658</v>
      </c>
      <c r="J29" s="25">
        <v>30.0367061430847</v>
      </c>
      <c r="K29" s="25">
        <v>29.11059848776112</v>
      </c>
      <c r="L29" s="25">
        <v>30.259508105775751</v>
      </c>
      <c r="M29" s="25">
        <v>30.18742843367685</v>
      </c>
      <c r="N29" s="25">
        <v>30.878186968838527</v>
      </c>
      <c r="O29" s="25">
        <v>30.37123111736285</v>
      </c>
      <c r="P29" s="25">
        <v>28.150165112102428</v>
      </c>
      <c r="Q29" s="25">
        <v>25.221604360513133</v>
      </c>
      <c r="R29" s="25">
        <v>24.079690441330264</v>
      </c>
      <c r="S29" s="26">
        <v>23.440795420307321</v>
      </c>
      <c r="T29" s="26">
        <v>23.826256710590531</v>
      </c>
      <c r="U29" s="26">
        <v>23.138851617082313</v>
      </c>
      <c r="V29" s="26">
        <v>22.512338127979078</v>
      </c>
      <c r="W29" s="26">
        <v>21.843751244970321</v>
      </c>
      <c r="X29" s="26">
        <v>21.437135011795647</v>
      </c>
      <c r="Y29" s="27">
        <v>21.404374401649605</v>
      </c>
      <c r="Z29" s="72">
        <f t="shared" si="2"/>
        <v>27.831059021934855</v>
      </c>
      <c r="AA29" s="72">
        <f t="shared" si="3"/>
        <v>4.5330545951064911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>
        <v>27.212225782597976</v>
      </c>
      <c r="E30" s="32">
        <v>29.085140137493386</v>
      </c>
      <c r="F30" s="32">
        <v>29.551529551529555</v>
      </c>
      <c r="G30" s="32">
        <v>28.832446541511896</v>
      </c>
      <c r="H30" s="32">
        <v>28.731568509097183</v>
      </c>
      <c r="I30" s="32">
        <v>32.062050699962164</v>
      </c>
      <c r="J30" s="32">
        <v>32.571507722141426</v>
      </c>
      <c r="K30" s="32">
        <v>32.295271049596309</v>
      </c>
      <c r="L30" s="32">
        <v>33.600443814337666</v>
      </c>
      <c r="M30" s="32">
        <v>38.835653588862776</v>
      </c>
      <c r="N30" s="32">
        <v>40.564161292266895</v>
      </c>
      <c r="O30" s="32">
        <v>43.722096507858851</v>
      </c>
      <c r="P30" s="32">
        <v>47.760848154799838</v>
      </c>
      <c r="Q30" s="32">
        <v>50.035787039585969</v>
      </c>
      <c r="R30" s="32">
        <v>50.732064421669108</v>
      </c>
      <c r="S30" s="33">
        <v>51.496434669077033</v>
      </c>
      <c r="T30" s="33">
        <v>51.093216203025868</v>
      </c>
      <c r="U30" s="33">
        <v>50.062462406884748</v>
      </c>
      <c r="V30" s="33">
        <v>53.161513477032095</v>
      </c>
      <c r="W30" s="33">
        <v>53.073582725787816</v>
      </c>
      <c r="X30" s="33">
        <v>50.562710291217087</v>
      </c>
      <c r="Y30" s="34">
        <v>53.604830989027178</v>
      </c>
      <c r="Z30" s="73">
        <f t="shared" si="2"/>
        <v>41.302161162516491</v>
      </c>
      <c r="AA30" s="73">
        <f t="shared" si="3"/>
        <v>10.032496032397374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>
        <v>-4.1379310344827589</v>
      </c>
      <c r="E31" s="35">
        <v>-4.2682926829268295</v>
      </c>
      <c r="F31" s="35">
        <v>-5.1724137931034484</v>
      </c>
      <c r="G31" s="35">
        <v>-7.9081632653061229</v>
      </c>
      <c r="H31" s="35">
        <v>-8.5972850678733028</v>
      </c>
      <c r="I31" s="35">
        <v>-7.939914163090128</v>
      </c>
      <c r="J31" s="35">
        <v>-7.0754716981132075</v>
      </c>
      <c r="K31" s="35">
        <v>-7.611940298507462</v>
      </c>
      <c r="L31" s="35">
        <v>-7.1917808219178081</v>
      </c>
      <c r="M31" s="35">
        <v>-4.9751243781094532</v>
      </c>
      <c r="N31" s="35">
        <v>-3.87409200968523</v>
      </c>
      <c r="O31" s="35">
        <v>-2.8301886792452833</v>
      </c>
      <c r="P31" s="36">
        <v>-2.4896265560165975</v>
      </c>
      <c r="Q31" s="35">
        <v>-3.2537960954446854</v>
      </c>
      <c r="R31" s="36">
        <v>-4.019292604501608</v>
      </c>
      <c r="S31" s="36">
        <v>-4.0944881889763778</v>
      </c>
      <c r="T31" s="36">
        <v>-4.5454545454545459</v>
      </c>
      <c r="U31" s="36">
        <v>-5.1948051948051948</v>
      </c>
      <c r="V31" s="36">
        <v>-3.9673278879813303</v>
      </c>
      <c r="W31" s="36">
        <v>-4.2279411764705888</v>
      </c>
      <c r="X31" s="36">
        <v>-6.2442607897153355</v>
      </c>
      <c r="Y31" s="40">
        <v>-4.716981132075472</v>
      </c>
      <c r="Z31" s="53">
        <f t="shared" si="2"/>
        <v>-5.1971169119910359</v>
      </c>
      <c r="AA31" s="53">
        <f t="shared" si="3"/>
        <v>1.7871605859621267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>
        <v>0.24937655860349126</v>
      </c>
      <c r="E32" s="25">
        <v>0.25157232704402516</v>
      </c>
      <c r="F32" s="25">
        <v>0.23419203747072601</v>
      </c>
      <c r="G32" s="25">
        <v>-0.31948881789137379</v>
      </c>
      <c r="H32" s="25">
        <v>-0.62745098039215685</v>
      </c>
      <c r="I32" s="25">
        <v>0</v>
      </c>
      <c r="J32" s="25">
        <v>0</v>
      </c>
      <c r="K32" s="25">
        <v>-0.10427528675703858</v>
      </c>
      <c r="L32" s="25">
        <v>0</v>
      </c>
      <c r="M32" s="25">
        <v>0.45454545454545453</v>
      </c>
      <c r="N32" s="25">
        <v>0.66079295154185025</v>
      </c>
      <c r="O32" s="25">
        <v>0.90497737556561098</v>
      </c>
      <c r="P32" s="26">
        <v>1.1152416356877324</v>
      </c>
      <c r="Q32" s="25">
        <v>1.0317460317460316</v>
      </c>
      <c r="R32" s="26">
        <v>0.9784052043033693</v>
      </c>
      <c r="S32" s="26">
        <v>0.99009900990099009</v>
      </c>
      <c r="T32" s="26">
        <v>0.99009900990099009</v>
      </c>
      <c r="U32" s="26">
        <v>0.74349442379182151</v>
      </c>
      <c r="V32" s="26">
        <v>1.107011070110701</v>
      </c>
      <c r="W32" s="26">
        <v>0.98522167487684731</v>
      </c>
      <c r="X32" s="26">
        <v>0.58207217694994184</v>
      </c>
      <c r="Y32" s="27">
        <v>1</v>
      </c>
      <c r="Z32" s="72">
        <f t="shared" si="2"/>
        <v>0.51034690259086424</v>
      </c>
      <c r="AA32" s="72">
        <f t="shared" si="3"/>
        <v>0.52249766683472509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>
        <v>2.0224719101123596</v>
      </c>
      <c r="E33" s="25">
        <v>2.1686746987951806</v>
      </c>
      <c r="F33" s="25">
        <v>2.2298247893913112</v>
      </c>
      <c r="G33" s="25">
        <v>1.9073569482288828</v>
      </c>
      <c r="H33" s="25">
        <v>1.8867924528301887</v>
      </c>
      <c r="I33" s="25">
        <v>2.2662889518413598</v>
      </c>
      <c r="J33" s="25">
        <v>2.3338406900050734</v>
      </c>
      <c r="K33" s="25">
        <v>2.2146060068195617</v>
      </c>
      <c r="L33" s="25">
        <v>2.4822695035460995</v>
      </c>
      <c r="M33" s="25">
        <v>3.2069970845481048</v>
      </c>
      <c r="N33" s="25">
        <v>3.5433070866141732</v>
      </c>
      <c r="O33" s="25">
        <v>3.9800995024875623</v>
      </c>
      <c r="P33" s="26">
        <v>4.5845272206303722</v>
      </c>
      <c r="Q33" s="25">
        <v>5</v>
      </c>
      <c r="R33" s="26">
        <v>5.1361941293710869</v>
      </c>
      <c r="S33" s="26">
        <v>5.2721463839674705</v>
      </c>
      <c r="T33" s="26">
        <v>5.1959689056463256</v>
      </c>
      <c r="U33" s="26">
        <v>5.0139275766016711</v>
      </c>
      <c r="V33" s="26">
        <v>5.6110684089162186</v>
      </c>
      <c r="W33" s="26">
        <v>5.6640625</v>
      </c>
      <c r="X33" s="26">
        <v>5.1057246003094381</v>
      </c>
      <c r="Y33" s="27">
        <v>5.762312625924058</v>
      </c>
      <c r="Z33" s="72">
        <f t="shared" si="2"/>
        <v>3.7540209989357507</v>
      </c>
      <c r="AA33" s="72">
        <f t="shared" si="3"/>
        <v>1.4868428885972111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>
        <v>5.3130929791271351</v>
      </c>
      <c r="E34" s="25">
        <v>5.8073654390934841</v>
      </c>
      <c r="F34" s="25">
        <v>6.024096385542169</v>
      </c>
      <c r="G34" s="25">
        <v>5.8823529411764701</v>
      </c>
      <c r="H34" s="25">
        <v>5.8510638297872344</v>
      </c>
      <c r="I34" s="25">
        <v>6.6037735849056602</v>
      </c>
      <c r="J34" s="25">
        <v>6.7241379310344822</v>
      </c>
      <c r="K34" s="25">
        <v>6.7318132464712273</v>
      </c>
      <c r="L34" s="25">
        <v>7.0370370370370372</v>
      </c>
      <c r="M34" s="25">
        <v>8.169014084507042</v>
      </c>
      <c r="N34" s="25">
        <v>8.5635359116022105</v>
      </c>
      <c r="O34" s="25">
        <v>9.3357271095152594</v>
      </c>
      <c r="P34" s="26">
        <v>10.381355932203389</v>
      </c>
      <c r="Q34" s="25">
        <v>10.891089108910892</v>
      </c>
      <c r="R34" s="26">
        <v>11.111111111111111</v>
      </c>
      <c r="S34" s="26">
        <v>11.507293354943274</v>
      </c>
      <c r="T34" s="26">
        <v>11.343804537521814</v>
      </c>
      <c r="U34" s="26">
        <v>11.252653927813164</v>
      </c>
      <c r="V34" s="26">
        <v>12.010443864229766</v>
      </c>
      <c r="W34" s="26">
        <v>12.239583333333332</v>
      </c>
      <c r="X34" s="26">
        <v>12.052341597796143</v>
      </c>
      <c r="Y34" s="27">
        <v>12.953367875647666</v>
      </c>
      <c r="Z34" s="72">
        <f t="shared" si="2"/>
        <v>8.9902752328777265</v>
      </c>
      <c r="AA34" s="72">
        <f t="shared" si="3"/>
        <v>2.6230467458993574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>
        <v>10.820895522388058</v>
      </c>
      <c r="E35" s="38">
        <v>11.280487804878049</v>
      </c>
      <c r="F35" s="38">
        <v>11.576354679802956</v>
      </c>
      <c r="G35" s="38">
        <v>12.01923076923077</v>
      </c>
      <c r="H35" s="38">
        <v>12.220566318926975</v>
      </c>
      <c r="I35" s="38">
        <v>12.998712998713</v>
      </c>
      <c r="J35" s="38">
        <v>13.438735177865613</v>
      </c>
      <c r="K35" s="38">
        <v>13.372093023255813</v>
      </c>
      <c r="L35" s="38">
        <v>14.285714285714285</v>
      </c>
      <c r="M35" s="38">
        <v>15.4126213592233</v>
      </c>
      <c r="N35" s="38">
        <v>15.964240102171138</v>
      </c>
      <c r="O35" s="38">
        <v>17.439293598233995</v>
      </c>
      <c r="P35" s="39">
        <v>18.666666666666668</v>
      </c>
      <c r="Q35" s="38">
        <v>19.318181818181817</v>
      </c>
      <c r="R35" s="39">
        <v>19.78798586572438</v>
      </c>
      <c r="S35" s="39">
        <v>20.242914979757085</v>
      </c>
      <c r="T35" s="39">
        <v>20.320020481310802</v>
      </c>
      <c r="U35" s="39">
        <v>20.169851380042463</v>
      </c>
      <c r="V35" s="39">
        <v>21.329211746522411</v>
      </c>
      <c r="W35" s="39">
        <v>21.875</v>
      </c>
      <c r="X35" s="39">
        <v>22.295081967213115</v>
      </c>
      <c r="Y35" s="41">
        <v>24.366471734892787</v>
      </c>
      <c r="Z35" s="74">
        <f t="shared" si="2"/>
        <v>16.781833285487064</v>
      </c>
      <c r="AA35" s="74">
        <f t="shared" si="3"/>
        <v>4.2102121299278172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 t="s">
        <v>51</v>
      </c>
      <c r="C40" s="25" t="s">
        <v>51</v>
      </c>
      <c r="D40" s="25">
        <v>-13.422818791946309</v>
      </c>
      <c r="E40" s="25">
        <v>-13.868613138686131</v>
      </c>
      <c r="F40" s="25">
        <v>-13.945578231292515</v>
      </c>
      <c r="G40" s="25">
        <v>-20.308483290488432</v>
      </c>
      <c r="H40" s="25">
        <v>-20</v>
      </c>
      <c r="I40" s="25">
        <v>-18.110236220472441</v>
      </c>
      <c r="J40" s="25">
        <v>-18.323863636363637</v>
      </c>
      <c r="K40" s="25">
        <v>-18.617021276595743</v>
      </c>
      <c r="L40" s="25">
        <v>-16.013628620102217</v>
      </c>
      <c r="M40" s="25">
        <v>-13.064133016627078</v>
      </c>
      <c r="N40" s="25">
        <v>-10.688405797101449</v>
      </c>
      <c r="O40" s="25">
        <v>-9.4922737306843263</v>
      </c>
      <c r="P40" s="25">
        <v>-10.249307479224377</v>
      </c>
      <c r="Q40" s="25">
        <v>-12.3125</v>
      </c>
      <c r="R40" s="25">
        <v>-13.313609467455622</v>
      </c>
      <c r="S40" s="25">
        <v>-13.592233009708737</v>
      </c>
      <c r="T40" s="18">
        <v>-14.102564102564102</v>
      </c>
      <c r="U40" s="18">
        <v>-14.322916666666666</v>
      </c>
      <c r="V40" s="18">
        <v>-12.825278810408921</v>
      </c>
      <c r="W40" s="18">
        <v>-14.754098360655737</v>
      </c>
      <c r="X40" s="20">
        <v>-15.913555992141454</v>
      </c>
      <c r="Z40" s="75">
        <f>AVERAGE(C40:X40)</f>
        <v>-14.630529506627898</v>
      </c>
      <c r="AA40" s="71">
        <f>STDEV(C40:X40)</f>
        <v>3.0348213499669701</v>
      </c>
      <c r="AB40" s="47"/>
    </row>
    <row r="41" spans="1:28" x14ac:dyDescent="0.2">
      <c r="A41" s="48" t="s">
        <v>118</v>
      </c>
      <c r="B41" s="28" t="s">
        <v>51</v>
      </c>
      <c r="C41" s="28" t="s">
        <v>51</v>
      </c>
      <c r="D41" s="28">
        <v>-6.3063063063063058</v>
      </c>
      <c r="E41" s="28">
        <v>-6.3492063492063489</v>
      </c>
      <c r="F41" s="28">
        <v>-6.8613138686131396</v>
      </c>
      <c r="G41" s="28">
        <v>-10.996119016817593</v>
      </c>
      <c r="H41" s="28">
        <v>-10.586011342155009</v>
      </c>
      <c r="I41" s="28">
        <v>-9.5923261390887298</v>
      </c>
      <c r="J41" s="28">
        <v>-9.2016238159675225</v>
      </c>
      <c r="K41" s="28">
        <v>-9.3495934959349594</v>
      </c>
      <c r="L41" s="28">
        <v>-7.518796992481203</v>
      </c>
      <c r="M41" s="28">
        <v>-4.8658039779535107</v>
      </c>
      <c r="N41" s="28">
        <v>-3.4482758620689653</v>
      </c>
      <c r="O41" s="28">
        <v>-2.3121387283236992</v>
      </c>
      <c r="P41" s="28">
        <v>-2.7083333333333335</v>
      </c>
      <c r="Q41" s="28">
        <v>-4.056941556941557</v>
      </c>
      <c r="R41" s="28">
        <v>-4.8029556650246299</v>
      </c>
      <c r="S41" s="28">
        <v>-4.8014773776546633</v>
      </c>
      <c r="T41" s="25">
        <v>-5.5118110236220472</v>
      </c>
      <c r="U41" s="25">
        <v>-5.5491329479768785</v>
      </c>
      <c r="V41" s="25">
        <v>-4.2609853528628499</v>
      </c>
      <c r="W41" s="25">
        <v>-5.75</v>
      </c>
      <c r="X41" s="27">
        <v>-6.0606060606060606</v>
      </c>
      <c r="Z41" s="76">
        <f>AVERAGE(C41:X41)</f>
        <v>-6.2328456768066172</v>
      </c>
      <c r="AA41" s="77">
        <f>STDEV(C41:X41)</f>
        <v>2.4990336977943657</v>
      </c>
    </row>
    <row r="42" spans="1:28" x14ac:dyDescent="0.2">
      <c r="A42" s="49" t="s">
        <v>119</v>
      </c>
      <c r="B42" s="32" t="s">
        <v>51</v>
      </c>
      <c r="C42" s="32" t="s">
        <v>51</v>
      </c>
      <c r="D42" s="32">
        <v>-0.52356020942408377</v>
      </c>
      <c r="E42" s="32">
        <v>-0.44947451883500245</v>
      </c>
      <c r="F42" s="32">
        <v>-1.0204081632653061</v>
      </c>
      <c r="G42" s="32">
        <v>-3.0737704918032787</v>
      </c>
      <c r="H42" s="32">
        <v>-2.9958677685950414</v>
      </c>
      <c r="I42" s="32">
        <v>-1.9125683060109291</v>
      </c>
      <c r="J42" s="32">
        <v>-1.875</v>
      </c>
      <c r="K42" s="32">
        <v>-1.9872612754926382</v>
      </c>
      <c r="L42" s="32">
        <v>-0.43227665706051877</v>
      </c>
      <c r="M42" s="32">
        <v>0.68220601923673596</v>
      </c>
      <c r="N42" s="32">
        <v>1.2195121951219512</v>
      </c>
      <c r="O42" s="32">
        <v>1.7441860465116279</v>
      </c>
      <c r="P42" s="32">
        <v>1.877133105802048</v>
      </c>
      <c r="Q42" s="32">
        <v>1.6241823519928873</v>
      </c>
      <c r="R42" s="32">
        <v>1.5686274509803921</v>
      </c>
      <c r="S42" s="32">
        <v>1.5706806282722512</v>
      </c>
      <c r="T42" s="32">
        <v>1.1695906432748537</v>
      </c>
      <c r="U42" s="32">
        <v>1.1527377521613833</v>
      </c>
      <c r="V42" s="32">
        <v>1.6548463356973995</v>
      </c>
      <c r="W42" s="32">
        <v>0.97719869706840379</v>
      </c>
      <c r="X42" s="34">
        <v>1.082753286929621</v>
      </c>
      <c r="Z42" s="78">
        <f>AVERAGE(C42:X42)</f>
        <v>9.7784148693464482E-2</v>
      </c>
      <c r="AA42" s="73">
        <f>STDEV(C42:X42)</f>
        <v>1.653723712695321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-13.892094551200154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MIN(AVERAGE(Q41:X41),0)</f>
        <v>-5.0992387480860861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35.889701048072084</v>
      </c>
      <c r="C50" s="20">
        <v>37.33706458502099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27.795181188846346</v>
      </c>
      <c r="C51" s="63">
        <v>29.678179541939759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MIN(D40:X40)</f>
        <v>-20.308483290488432</v>
      </c>
      <c r="F54" s="3"/>
      <c r="G54" s="103" t="s">
        <v>71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-14.754098360655737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MIN(D41:X41)</f>
        <v>-10.996119016817593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-5.75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MIN(D42:X42)</f>
        <v>-3.0737704918032787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0.97719869706840379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>
        <v>63.618437268917916</v>
      </c>
      <c r="E60" s="18">
        <v>63.088313061872029</v>
      </c>
      <c r="F60" s="18">
        <v>60.959310959310962</v>
      </c>
      <c r="G60" s="18">
        <v>61.831141451661473</v>
      </c>
      <c r="H60" s="18">
        <v>58.152970595843755</v>
      </c>
      <c r="I60" s="18">
        <v>57.245554294362464</v>
      </c>
      <c r="J60" s="18">
        <v>56.707528222176052</v>
      </c>
      <c r="K60" s="18">
        <v>55.561963347430478</v>
      </c>
      <c r="L60" s="18">
        <v>54.619983973371141</v>
      </c>
      <c r="M60" s="18">
        <v>54.010727415175076</v>
      </c>
      <c r="N60" s="18">
        <v>52.896148514254712</v>
      </c>
      <c r="O60" s="18">
        <v>51.342425539722335</v>
      </c>
      <c r="P60" s="19">
        <v>49.54521754243671</v>
      </c>
      <c r="Q60" s="18">
        <v>47.222375158288827</v>
      </c>
      <c r="R60" s="19">
        <v>45.482116711984936</v>
      </c>
      <c r="S60" s="19">
        <v>44.260319373305215</v>
      </c>
      <c r="T60" s="19">
        <v>43.879941434846266</v>
      </c>
      <c r="U60" s="19">
        <v>44.3020404386249</v>
      </c>
      <c r="V60" s="19">
        <v>44.687223183026106</v>
      </c>
      <c r="W60" s="19">
        <v>43.651647344727301</v>
      </c>
      <c r="X60" s="19">
        <v>42.858800324863672</v>
      </c>
      <c r="Y60" s="20">
        <v>43.784520215037922</v>
      </c>
      <c r="Z60" s="71">
        <f>AVERAGE(D60:Y60)</f>
        <v>51.804941198692745</v>
      </c>
      <c r="AA60" s="71">
        <f>STDEV(D60:Y60)</f>
        <v>7.1615601330881677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>
        <v>42.740941582450084</v>
      </c>
      <c r="E61" s="61">
        <v>42.570068746694872</v>
      </c>
      <c r="F61" s="61">
        <v>41.060291060291057</v>
      </c>
      <c r="G61" s="61">
        <v>43.298865575745403</v>
      </c>
      <c r="H61" s="61">
        <v>40.475985168578084</v>
      </c>
      <c r="I61" s="61">
        <v>39.70488081725312</v>
      </c>
      <c r="J61" s="61">
        <v>39.462566659740979</v>
      </c>
      <c r="K61" s="61">
        <v>39.100346020761243</v>
      </c>
      <c r="L61" s="61">
        <v>38.476237440670651</v>
      </c>
      <c r="M61" s="61">
        <v>37.937684565780749</v>
      </c>
      <c r="N61" s="61">
        <v>36.15815803749021</v>
      </c>
      <c r="O61" s="61">
        <v>35.288361568099816</v>
      </c>
      <c r="P61" s="62">
        <v>34.018886507154853</v>
      </c>
      <c r="Q61" s="61">
        <v>32.147772944998074</v>
      </c>
      <c r="R61" s="62">
        <v>31.651328174022169</v>
      </c>
      <c r="S61" s="62">
        <v>31.184091593853569</v>
      </c>
      <c r="T61" s="62">
        <v>31.469009272816006</v>
      </c>
      <c r="U61" s="62">
        <v>32.457317355295423</v>
      </c>
      <c r="V61" s="62">
        <v>32.960728898637534</v>
      </c>
      <c r="W61" s="62">
        <v>33.09828293693478</v>
      </c>
      <c r="X61" s="62">
        <v>33.012337084735279</v>
      </c>
      <c r="Y61" s="63">
        <v>34.645408351130428</v>
      </c>
      <c r="Z61" s="77">
        <f>AVERAGE(D61:Y61)</f>
        <v>36.496343198324297</v>
      </c>
      <c r="AA61" s="77">
        <f>STDEV(D61:Y61)</f>
        <v>4.0837260771515025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>
        <v>23.046586147399555</v>
      </c>
      <c r="E62" s="32">
        <v>22.457253657676716</v>
      </c>
      <c r="F62" s="32">
        <v>22.527472527472529</v>
      </c>
      <c r="G62" s="32">
        <v>25.951209717899808</v>
      </c>
      <c r="H62" s="32">
        <v>25.006467189790467</v>
      </c>
      <c r="I62" s="32">
        <v>25.047294740824821</v>
      </c>
      <c r="J62" s="32">
        <v>25.209502043077777</v>
      </c>
      <c r="K62" s="32">
        <v>25.470972702806609</v>
      </c>
      <c r="L62" s="32">
        <v>25.420699007581828</v>
      </c>
      <c r="M62" s="32">
        <v>24.648948351714576</v>
      </c>
      <c r="N62" s="32">
        <v>23.440419504550661</v>
      </c>
      <c r="O62" s="32">
        <v>22.909913766742097</v>
      </c>
      <c r="P62" s="33">
        <v>22.576907479288568</v>
      </c>
      <c r="Q62" s="32">
        <v>21.835599845840445</v>
      </c>
      <c r="R62" s="33">
        <v>21.935787492156454</v>
      </c>
      <c r="S62" s="33">
        <v>22.089986943858591</v>
      </c>
      <c r="T62" s="33">
        <v>22.908735968765249</v>
      </c>
      <c r="U62" s="33">
        <v>24.147503817147086</v>
      </c>
      <c r="V62" s="33">
        <v>24.992618214029612</v>
      </c>
      <c r="W62" s="33">
        <v>25.668300067726385</v>
      </c>
      <c r="X62" s="33">
        <v>26.29075298758557</v>
      </c>
      <c r="Y62" s="34">
        <v>28.069077251638557</v>
      </c>
      <c r="Z62" s="73">
        <f>AVERAGE(D62:Y62)</f>
        <v>24.166000428435179</v>
      </c>
      <c r="AA62" s="73">
        <f>STDEV(D62:Y62)</f>
        <v>1.6866534207191164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>
    <pageSetUpPr fitToPage="1"/>
  </sheetPr>
  <dimension ref="A1:AB62"/>
  <sheetViews>
    <sheetView zoomScaleNormal="100" workbookViewId="0">
      <selection activeCell="X42" sqref="Q42:X42"/>
    </sheetView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90</v>
      </c>
      <c r="C3" s="87"/>
      <c r="D3" s="88"/>
      <c r="E3" s="3"/>
      <c r="F3" s="5" t="s">
        <v>1</v>
      </c>
      <c r="G3" s="5"/>
      <c r="H3" s="101" t="s">
        <v>82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70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>
        <v>9682</v>
      </c>
      <c r="E8" s="70">
        <v>12326</v>
      </c>
      <c r="F8" s="70">
        <v>13460</v>
      </c>
      <c r="G8" s="70">
        <v>17494</v>
      </c>
      <c r="H8" s="70">
        <v>18276</v>
      </c>
      <c r="I8" s="70">
        <v>19041</v>
      </c>
      <c r="J8" s="70">
        <v>20044</v>
      </c>
      <c r="K8" s="70">
        <v>20193</v>
      </c>
      <c r="L8" s="70">
        <v>20372</v>
      </c>
      <c r="M8" s="70">
        <v>20979</v>
      </c>
      <c r="N8" s="70">
        <v>21239</v>
      </c>
      <c r="O8" s="70">
        <v>21692</v>
      </c>
      <c r="P8" s="70">
        <v>21821</v>
      </c>
      <c r="Q8" s="70">
        <v>21985</v>
      </c>
      <c r="R8" s="70">
        <v>22064</v>
      </c>
      <c r="S8" s="70">
        <v>22394</v>
      </c>
      <c r="T8" s="68">
        <v>22777</v>
      </c>
      <c r="U8" s="68">
        <v>23145</v>
      </c>
      <c r="V8" s="68">
        <v>23852</v>
      </c>
      <c r="W8" s="68">
        <v>23775</v>
      </c>
      <c r="X8" s="68">
        <v>22836</v>
      </c>
      <c r="Y8" s="67">
        <v>22826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>
        <v>9.8326791985127038</v>
      </c>
      <c r="E12" s="18">
        <v>10.587376277786792</v>
      </c>
      <c r="F12" s="18">
        <v>11.419019316493314</v>
      </c>
      <c r="G12" s="18">
        <v>13.816165542471703</v>
      </c>
      <c r="H12" s="18">
        <v>13.717443641934778</v>
      </c>
      <c r="I12" s="18">
        <v>12.725171997269049</v>
      </c>
      <c r="J12" s="18">
        <v>12.692077429654761</v>
      </c>
      <c r="K12" s="18">
        <v>12.385480116872182</v>
      </c>
      <c r="L12" s="18">
        <v>11.525623404673082</v>
      </c>
      <c r="M12" s="18">
        <v>11.311311311311311</v>
      </c>
      <c r="N12" s="18">
        <v>11.285842082960592</v>
      </c>
      <c r="O12" s="18">
        <v>11.202286557256132</v>
      </c>
      <c r="P12" s="18">
        <v>10.884010815269693</v>
      </c>
      <c r="Q12" s="18">
        <v>11.002956561291789</v>
      </c>
      <c r="R12" s="18">
        <v>11.389593908629442</v>
      </c>
      <c r="S12" s="19">
        <v>11.476288291506654</v>
      </c>
      <c r="T12" s="19">
        <v>12.657505378232429</v>
      </c>
      <c r="U12" s="19">
        <v>13.437027435731261</v>
      </c>
      <c r="V12" s="19">
        <v>13.529263793392587</v>
      </c>
      <c r="W12" s="19">
        <v>14.094637223974763</v>
      </c>
      <c r="X12" s="19">
        <v>14.446488001401297</v>
      </c>
      <c r="Y12" s="20">
        <v>14.798913519670551</v>
      </c>
      <c r="Z12" s="71">
        <f>AVERAGE(D12:Y12)</f>
        <v>12.282598263922587</v>
      </c>
      <c r="AA12" s="71">
        <f>STDEV(D12:Y12)</f>
        <v>1.3878674996743907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>
        <v>9.4711836397438542</v>
      </c>
      <c r="E13" s="22">
        <v>9.0378062631835157</v>
      </c>
      <c r="F13" s="22">
        <v>8.3358098068350657</v>
      </c>
      <c r="G13" s="22">
        <v>8.7001257574025388</v>
      </c>
      <c r="H13" s="22">
        <v>7.693149485664259</v>
      </c>
      <c r="I13" s="22">
        <v>7.179244787563678</v>
      </c>
      <c r="J13" s="22">
        <v>6.914787467571343</v>
      </c>
      <c r="K13" s="22">
        <v>6.7696726588421727</v>
      </c>
      <c r="L13" s="22">
        <v>6.5874730021598271</v>
      </c>
      <c r="M13" s="22">
        <v>6.2729396062729395</v>
      </c>
      <c r="N13" s="22">
        <v>5.8147747069071043</v>
      </c>
      <c r="O13" s="22">
        <v>5.8777429467084641</v>
      </c>
      <c r="P13" s="22">
        <v>5.5084551578754404</v>
      </c>
      <c r="Q13" s="22">
        <v>5.3581987718899251</v>
      </c>
      <c r="R13" s="22">
        <v>5.1214648295866567</v>
      </c>
      <c r="S13" s="23">
        <v>4.6887559167634185</v>
      </c>
      <c r="T13" s="23">
        <v>4.5967423277868029</v>
      </c>
      <c r="U13" s="23">
        <v>4.6100669691077982</v>
      </c>
      <c r="V13" s="23">
        <v>4.5614623511655203</v>
      </c>
      <c r="W13" s="23">
        <v>4.2229232386961097</v>
      </c>
      <c r="X13" s="23">
        <v>4.1600980907339293</v>
      </c>
      <c r="Y13" s="24">
        <v>4.0348725138000523</v>
      </c>
      <c r="Z13" s="72">
        <f t="shared" ref="Z13:Z22" si="0">AVERAGE(D13:Y13)</f>
        <v>6.1598977407391109</v>
      </c>
      <c r="AA13" s="72">
        <f t="shared" ref="AA13:AA22" si="1">STDEV(D13:Y13)</f>
        <v>1.6781109550101523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>
        <v>14.635405907870275</v>
      </c>
      <c r="E14" s="22">
        <v>13.978581859484018</v>
      </c>
      <c r="F14" s="22">
        <v>12.065378900445765</v>
      </c>
      <c r="G14" s="22">
        <v>11.575397279067108</v>
      </c>
      <c r="H14" s="22">
        <v>10.571240971766251</v>
      </c>
      <c r="I14" s="22">
        <v>10.209547817866708</v>
      </c>
      <c r="J14" s="22">
        <v>10.287367790860108</v>
      </c>
      <c r="K14" s="22">
        <v>9.5082454315852019</v>
      </c>
      <c r="L14" s="22">
        <v>9.2430787355193402</v>
      </c>
      <c r="M14" s="22">
        <v>9.0948090948090954</v>
      </c>
      <c r="N14" s="22">
        <v>8.9693488393992187</v>
      </c>
      <c r="O14" s="22">
        <v>8.6575696109164664</v>
      </c>
      <c r="P14" s="22">
        <v>7.8868979423491137</v>
      </c>
      <c r="Q14" s="22">
        <v>7.0730043211280416</v>
      </c>
      <c r="R14" s="22">
        <v>6.6488397389412617</v>
      </c>
      <c r="S14" s="23">
        <v>6.5196034652138968</v>
      </c>
      <c r="T14" s="23">
        <v>6.2255784343855645</v>
      </c>
      <c r="U14" s="23">
        <v>6.2562108446748752</v>
      </c>
      <c r="V14" s="23">
        <v>5.894683883951032</v>
      </c>
      <c r="W14" s="23">
        <v>5.6782334384858046</v>
      </c>
      <c r="X14" s="23">
        <v>5.1672797337537224</v>
      </c>
      <c r="Y14" s="24">
        <v>5.068781214404626</v>
      </c>
      <c r="Z14" s="72">
        <f t="shared" si="0"/>
        <v>8.691594784403522</v>
      </c>
      <c r="AA14" s="72">
        <f t="shared" si="1"/>
        <v>2.7533033966846854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>
        <v>36.366453212146247</v>
      </c>
      <c r="E15" s="25">
        <v>35.49407755963005</v>
      </c>
      <c r="F15" s="25">
        <v>34.115898959881129</v>
      </c>
      <c r="G15" s="25">
        <v>31.353606950954614</v>
      </c>
      <c r="H15" s="25">
        <v>30.734296344933249</v>
      </c>
      <c r="I15" s="25">
        <v>30.891234704059663</v>
      </c>
      <c r="J15" s="25">
        <v>30.657553382558373</v>
      </c>
      <c r="K15" s="25">
        <v>29.55479621651067</v>
      </c>
      <c r="L15" s="25">
        <v>29.972511290005894</v>
      </c>
      <c r="M15" s="25">
        <v>29.686829686829686</v>
      </c>
      <c r="N15" s="25">
        <v>30.156787042704458</v>
      </c>
      <c r="O15" s="25">
        <v>29.803614235662916</v>
      </c>
      <c r="P15" s="25">
        <v>29.06374593281701</v>
      </c>
      <c r="Q15" s="25">
        <v>27.391403229474641</v>
      </c>
      <c r="R15" s="25">
        <v>26.205583756345181</v>
      </c>
      <c r="S15" s="26">
        <v>25.247834241314639</v>
      </c>
      <c r="T15" s="26">
        <v>24.814505861175746</v>
      </c>
      <c r="U15" s="26">
        <v>24.100237632317995</v>
      </c>
      <c r="V15" s="26">
        <v>23.48230756330706</v>
      </c>
      <c r="W15" s="26">
        <v>22.422712933753942</v>
      </c>
      <c r="X15" s="26">
        <v>20.191802417235944</v>
      </c>
      <c r="Y15" s="27">
        <v>19.858932795934461</v>
      </c>
      <c r="Z15" s="72">
        <f t="shared" si="0"/>
        <v>28.253032997706985</v>
      </c>
      <c r="AA15" s="72">
        <f t="shared" si="1"/>
        <v>4.5238522849775977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>
        <v>23.228671762032636</v>
      </c>
      <c r="E16" s="28">
        <v>23.762777867921468</v>
      </c>
      <c r="F16" s="28">
        <v>25.482912332838037</v>
      </c>
      <c r="G16" s="28">
        <v>25.0886018063336</v>
      </c>
      <c r="H16" s="28">
        <v>26.55395053622237</v>
      </c>
      <c r="I16" s="28">
        <v>27.56157764823276</v>
      </c>
      <c r="J16" s="28">
        <v>28.088205946916784</v>
      </c>
      <c r="K16" s="28">
        <v>29.143762690041104</v>
      </c>
      <c r="L16" s="28">
        <v>30.05595915963087</v>
      </c>
      <c r="M16" s="28">
        <v>30.687830687830687</v>
      </c>
      <c r="N16" s="28">
        <v>30.990159612034461</v>
      </c>
      <c r="O16" s="28">
        <v>31.306472432233079</v>
      </c>
      <c r="P16" s="28">
        <v>32.858255808624719</v>
      </c>
      <c r="Q16" s="28">
        <v>33.804866954741868</v>
      </c>
      <c r="R16" s="28">
        <v>34.087200870195794</v>
      </c>
      <c r="S16" s="29">
        <v>34.67893185674734</v>
      </c>
      <c r="T16" s="29">
        <v>34.187996663300694</v>
      </c>
      <c r="U16" s="29">
        <v>33.774033268524519</v>
      </c>
      <c r="V16" s="29">
        <v>34.169042428307897</v>
      </c>
      <c r="W16" s="29">
        <v>34.023133543638274</v>
      </c>
      <c r="X16" s="29">
        <v>33.644245927482928</v>
      </c>
      <c r="Y16" s="30">
        <v>33.584508893367214</v>
      </c>
      <c r="Z16" s="72">
        <f t="shared" si="0"/>
        <v>30.489231758963601</v>
      </c>
      <c r="AA16" s="72">
        <f t="shared" si="1"/>
        <v>3.7929102063851876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>
        <v>6.4656062796942777</v>
      </c>
      <c r="E17" s="32">
        <v>7.1393801719941585</v>
      </c>
      <c r="F17" s="32">
        <v>8.5809806835066862</v>
      </c>
      <c r="G17" s="32">
        <v>9.4661026637704353</v>
      </c>
      <c r="H17" s="32">
        <v>10.729919019479098</v>
      </c>
      <c r="I17" s="32">
        <v>11.433223045008141</v>
      </c>
      <c r="J17" s="32">
        <v>11.360007982438635</v>
      </c>
      <c r="K17" s="32">
        <v>12.638042886148664</v>
      </c>
      <c r="L17" s="32">
        <v>12.615354408010996</v>
      </c>
      <c r="M17" s="32">
        <v>12.946279612946279</v>
      </c>
      <c r="N17" s="32">
        <v>12.783087715994162</v>
      </c>
      <c r="O17" s="32">
        <v>13.152314217222941</v>
      </c>
      <c r="P17" s="32">
        <v>13.79863434306402</v>
      </c>
      <c r="Q17" s="32">
        <v>15.369570161473733</v>
      </c>
      <c r="R17" s="32">
        <v>16.547316896301666</v>
      </c>
      <c r="S17" s="33">
        <v>17.388586228454052</v>
      </c>
      <c r="T17" s="33">
        <v>17.517671335118759</v>
      </c>
      <c r="U17" s="33">
        <v>17.822423849643553</v>
      </c>
      <c r="V17" s="33">
        <v>18.3632399798759</v>
      </c>
      <c r="W17" s="33">
        <v>19.558359621451103</v>
      </c>
      <c r="X17" s="33">
        <v>22.390085829392188</v>
      </c>
      <c r="Y17" s="34">
        <v>22.653991062823099</v>
      </c>
      <c r="Z17" s="73">
        <f t="shared" si="0"/>
        <v>14.123644454264207</v>
      </c>
      <c r="AA17" s="73">
        <f t="shared" si="1"/>
        <v>4.5084312634234491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>
        <v>0.14064697609001406</v>
      </c>
      <c r="E18" s="35">
        <v>-0.56074766355140182</v>
      </c>
      <c r="F18" s="35">
        <v>-1.5526031420575768</v>
      </c>
      <c r="G18" s="35">
        <v>-5.3278688524590159</v>
      </c>
      <c r="H18" s="35">
        <v>-5.4086538461538467</v>
      </c>
      <c r="I18" s="35">
        <v>-3.7783375314861463</v>
      </c>
      <c r="J18" s="35">
        <v>-3.8235294117647061</v>
      </c>
      <c r="K18" s="35">
        <v>-3.7931034482758621</v>
      </c>
      <c r="L18" s="35">
        <v>-2.5210084033613445</v>
      </c>
      <c r="M18" s="35">
        <v>-2.0543806646525682</v>
      </c>
      <c r="N18" s="35">
        <v>-2.0253164556962027</v>
      </c>
      <c r="O18" s="35">
        <v>-2.1108179419525066</v>
      </c>
      <c r="P18" s="36">
        <v>-1.464307504575961</v>
      </c>
      <c r="Q18" s="35">
        <v>-1.9230769230769231</v>
      </c>
      <c r="R18" s="36">
        <v>-2.6190476190476191</v>
      </c>
      <c r="S18" s="36">
        <v>-3.0743432084963667</v>
      </c>
      <c r="T18" s="36" t="s">
        <v>51</v>
      </c>
      <c r="U18" s="36" t="s">
        <v>51</v>
      </c>
      <c r="V18" s="36" t="s">
        <v>51</v>
      </c>
      <c r="W18" s="36" t="s">
        <v>51</v>
      </c>
      <c r="X18" s="36" t="s">
        <v>51</v>
      </c>
      <c r="Y18" s="40" t="s">
        <v>51</v>
      </c>
      <c r="Z18" s="53">
        <f t="shared" si="0"/>
        <v>-2.6185309775323771</v>
      </c>
      <c r="AA18" s="53">
        <f t="shared" si="1"/>
        <v>1.5329042815462657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>
        <v>7.0441614738553229</v>
      </c>
      <c r="E19" s="25">
        <v>6.9840031213421776</v>
      </c>
      <c r="F19" s="25">
        <v>7.3211048295744403</v>
      </c>
      <c r="G19" s="25">
        <v>6.2226117440841371</v>
      </c>
      <c r="H19" s="25">
        <v>6.8096871818473428</v>
      </c>
      <c r="I19" s="25">
        <v>7.555394115510353</v>
      </c>
      <c r="J19" s="25">
        <v>7.655177417985767</v>
      </c>
      <c r="K19" s="25">
        <v>8.1481481481481488</v>
      </c>
      <c r="L19" s="25">
        <v>8.8428562905340815</v>
      </c>
      <c r="M19" s="25">
        <v>9.2198581560283674</v>
      </c>
      <c r="N19" s="25">
        <v>9.4491525423728806</v>
      </c>
      <c r="O19" s="25">
        <v>9.6154666374199529</v>
      </c>
      <c r="P19" s="26">
        <v>10.388639760837071</v>
      </c>
      <c r="Q19" s="25">
        <v>10.910224438902743</v>
      </c>
      <c r="R19" s="26">
        <v>11.193482241439611</v>
      </c>
      <c r="S19" s="26">
        <v>11.5</v>
      </c>
      <c r="T19" s="26">
        <v>11.068702290076336</v>
      </c>
      <c r="U19" s="26">
        <v>10.513141426783479</v>
      </c>
      <c r="V19" s="26">
        <v>10.738916256157635</v>
      </c>
      <c r="W19" s="26">
        <v>10.883392226148409</v>
      </c>
      <c r="X19" s="26">
        <v>11.075941846850384</v>
      </c>
      <c r="Y19" s="27">
        <v>11.031390134529149</v>
      </c>
      <c r="Z19" s="72">
        <f t="shared" si="0"/>
        <v>9.2805205582012622</v>
      </c>
      <c r="AA19" s="72">
        <f t="shared" si="1"/>
        <v>1.7590293923412119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>
        <v>15.501714504634901</v>
      </c>
      <c r="E20" s="25">
        <v>16.040642801950806</v>
      </c>
      <c r="F20" s="25">
        <v>17.094747709670447</v>
      </c>
      <c r="G20" s="25">
        <v>16.943772900216626</v>
      </c>
      <c r="H20" s="25">
        <v>18.109923511348214</v>
      </c>
      <c r="I20" s="25">
        <v>19.242424242424242</v>
      </c>
      <c r="J20" s="25">
        <v>19.353368333025546</v>
      </c>
      <c r="K20" s="25">
        <v>20.335429769392032</v>
      </c>
      <c r="L20" s="25">
        <v>20.977812177502582</v>
      </c>
      <c r="M20" s="25">
        <v>21.496311907270812</v>
      </c>
      <c r="N20" s="25">
        <v>21.654040404040405</v>
      </c>
      <c r="O20" s="25">
        <v>21.977211578981489</v>
      </c>
      <c r="P20" s="26">
        <v>23.152709359605911</v>
      </c>
      <c r="Q20" s="25">
        <v>24.510309278350515</v>
      </c>
      <c r="R20" s="26">
        <v>25.32609979244101</v>
      </c>
      <c r="S20" s="26">
        <v>26.172029663822372</v>
      </c>
      <c r="T20" s="26">
        <v>25.984251968503933</v>
      </c>
      <c r="U20" s="26">
        <v>25.947934352009057</v>
      </c>
      <c r="V20" s="26">
        <v>26.535449342497252</v>
      </c>
      <c r="W20" s="26">
        <v>27.164179104477608</v>
      </c>
      <c r="X20" s="26">
        <v>29.112977373006967</v>
      </c>
      <c r="Y20" s="27">
        <v>29.28808179299218</v>
      </c>
      <c r="Z20" s="72">
        <f t="shared" si="0"/>
        <v>22.360064630371134</v>
      </c>
      <c r="AA20" s="72">
        <f t="shared" si="1"/>
        <v>4.2367819819798189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>
        <v>28.103579588728106</v>
      </c>
      <c r="E21" s="25">
        <v>29.012345679012348</v>
      </c>
      <c r="F21" s="25">
        <v>30.903332680840371</v>
      </c>
      <c r="G21" s="25">
        <v>31.792207792207794</v>
      </c>
      <c r="H21" s="25">
        <v>33.804972621544103</v>
      </c>
      <c r="I21" s="25">
        <v>34.699999999999996</v>
      </c>
      <c r="J21" s="25">
        <v>34.807444710637398</v>
      </c>
      <c r="K21" s="25">
        <v>36.648250460405158</v>
      </c>
      <c r="L21" s="25">
        <v>36.921134027678164</v>
      </c>
      <c r="M21" s="25">
        <v>37.317784256559769</v>
      </c>
      <c r="N21" s="25">
        <v>37.145688800792861</v>
      </c>
      <c r="O21" s="25">
        <v>37.742276662731214</v>
      </c>
      <c r="P21" s="26">
        <v>39.022051773729629</v>
      </c>
      <c r="Q21" s="25">
        <v>40.632264063226408</v>
      </c>
      <c r="R21" s="26">
        <v>42.110383611091926</v>
      </c>
      <c r="S21" s="26">
        <v>42.714453584018806</v>
      </c>
      <c r="T21" s="26">
        <v>42.938144329896907</v>
      </c>
      <c r="U21" s="26">
        <v>43.120805369127517</v>
      </c>
      <c r="V21" s="26">
        <v>43.672199468571534</v>
      </c>
      <c r="W21" s="26">
        <v>45.129870129870127</v>
      </c>
      <c r="X21" s="26">
        <v>47.717183609658179</v>
      </c>
      <c r="Y21" s="27">
        <v>48.05804524114383</v>
      </c>
      <c r="Z21" s="72">
        <f t="shared" si="0"/>
        <v>38.364291748248732</v>
      </c>
      <c r="AA21" s="72">
        <f t="shared" si="1"/>
        <v>5.7068457424172303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>
        <v>43.659761456371626</v>
      </c>
      <c r="E22" s="38">
        <v>44.662095984329085</v>
      </c>
      <c r="F22" s="38">
        <v>47.31010789100646</v>
      </c>
      <c r="G22" s="38">
        <v>49.025069637883007</v>
      </c>
      <c r="H22" s="38">
        <v>51.060358890701465</v>
      </c>
      <c r="I22" s="38">
        <v>52.179487179487182</v>
      </c>
      <c r="J22" s="38">
        <v>52.218430034129696</v>
      </c>
      <c r="K22" s="38">
        <v>54.182509505703422</v>
      </c>
      <c r="L22" s="38">
        <v>54.260089686098652</v>
      </c>
      <c r="M22" s="38">
        <v>54.214505740688878</v>
      </c>
      <c r="N22" s="38">
        <v>54.234875444839858</v>
      </c>
      <c r="O22" s="38">
        <v>54.620276842499059</v>
      </c>
      <c r="P22" s="39">
        <v>55.336676217765046</v>
      </c>
      <c r="Q22" s="38">
        <v>57.015810276679844</v>
      </c>
      <c r="R22" s="39">
        <v>58.294663573085849</v>
      </c>
      <c r="S22" s="39">
        <v>59.102902374670187</v>
      </c>
      <c r="T22" s="39">
        <v>59.469026548672566</v>
      </c>
      <c r="U22" s="39">
        <v>59.718633362044216</v>
      </c>
      <c r="V22" s="39">
        <v>60.13513513513513</v>
      </c>
      <c r="W22" s="39">
        <v>61.679249599633955</v>
      </c>
      <c r="X22" s="39">
        <v>63.954189270644967</v>
      </c>
      <c r="Y22" s="41">
        <v>63.934981374873011</v>
      </c>
      <c r="Z22" s="74">
        <f t="shared" si="0"/>
        <v>55.012219819406504</v>
      </c>
      <c r="AA22" s="74">
        <f t="shared" si="1"/>
        <v>5.6449569627645149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 t="s">
        <v>123</v>
      </c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>
        <v>5.0815947118363969</v>
      </c>
      <c r="E26" s="18">
        <v>6.0197955541132568</v>
      </c>
      <c r="F26" s="18">
        <v>7.0059435364041605</v>
      </c>
      <c r="G26" s="18">
        <v>10.186349605579055</v>
      </c>
      <c r="H26" s="18">
        <v>10.576712628583936</v>
      </c>
      <c r="I26" s="18">
        <v>8.5657265899900228</v>
      </c>
      <c r="J26" s="18">
        <v>7.8427459588904416</v>
      </c>
      <c r="K26" s="18">
        <v>8.4583766651810031</v>
      </c>
      <c r="L26" s="18">
        <v>7.7753779697624186</v>
      </c>
      <c r="M26" s="18">
        <v>6.1776061776061777</v>
      </c>
      <c r="N26" s="18">
        <v>6.5351476058194828</v>
      </c>
      <c r="O26" s="18">
        <v>6.5508021390374331</v>
      </c>
      <c r="P26" s="18">
        <v>5.9621465560698406</v>
      </c>
      <c r="Q26" s="18">
        <v>6.7318626336138276</v>
      </c>
      <c r="R26" s="18">
        <v>6.8709209572153735</v>
      </c>
      <c r="S26" s="19">
        <v>6.5329999106903642</v>
      </c>
      <c r="T26" s="19">
        <v>7.389032796241823</v>
      </c>
      <c r="U26" s="19">
        <v>7.4746165478505073</v>
      </c>
      <c r="V26" s="19">
        <v>6.6451450612107994</v>
      </c>
      <c r="W26" s="19">
        <v>7.2344900105152474</v>
      </c>
      <c r="X26" s="19">
        <v>9.2967244701348744</v>
      </c>
      <c r="Y26" s="20">
        <v>7.2767896258652414</v>
      </c>
      <c r="Z26" s="71">
        <f>AVERAGE(D26:Y26)</f>
        <v>7.3723139869187131</v>
      </c>
      <c r="AA26" s="71">
        <f>STDEV(D26:Y26)</f>
        <v>1.3595180026861755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>
        <v>8.283412518074778</v>
      </c>
      <c r="E27" s="22">
        <v>9.9302287846827841</v>
      </c>
      <c r="F27" s="22">
        <v>11.270430906389302</v>
      </c>
      <c r="G27" s="22">
        <v>11.632559734766206</v>
      </c>
      <c r="H27" s="22">
        <v>11.698402276209237</v>
      </c>
      <c r="I27" s="22">
        <v>9.8576755422509326</v>
      </c>
      <c r="J27" s="22">
        <v>9.8433446417880663</v>
      </c>
      <c r="K27" s="22">
        <v>9.9935621254890314</v>
      </c>
      <c r="L27" s="22">
        <v>9.5130571372472019</v>
      </c>
      <c r="M27" s="22">
        <v>8.1367081367081369</v>
      </c>
      <c r="N27" s="22">
        <v>7.7216441452045759</v>
      </c>
      <c r="O27" s="22">
        <v>7.3114512262585283</v>
      </c>
      <c r="P27" s="22">
        <v>7.1628248017964342</v>
      </c>
      <c r="Q27" s="22">
        <v>7.3868546736411194</v>
      </c>
      <c r="R27" s="22">
        <v>7.5915518491660627</v>
      </c>
      <c r="S27" s="23">
        <v>7.1358399571313749</v>
      </c>
      <c r="T27" s="23">
        <v>7.7490450893445137</v>
      </c>
      <c r="U27" s="23">
        <v>7.9585223590408303</v>
      </c>
      <c r="V27" s="23">
        <v>6.9553915814187492</v>
      </c>
      <c r="W27" s="23">
        <v>7.562565720294427</v>
      </c>
      <c r="X27" s="23">
        <v>8.7011735855666483</v>
      </c>
      <c r="Y27" s="24">
        <v>7.6404100587049859</v>
      </c>
      <c r="Z27" s="72">
        <f t="shared" ref="Z27:Z35" si="2">AVERAGE(D27:Y27)</f>
        <v>8.6834844023260871</v>
      </c>
      <c r="AA27" s="72">
        <f t="shared" ref="AA27:AA35" si="3">STDEV(D27:Y27)</f>
        <v>1.5234604897079489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>
        <v>15.678578806031812</v>
      </c>
      <c r="E28" s="22">
        <v>15.455135485964627</v>
      </c>
      <c r="F28" s="22">
        <v>14.621099554234771</v>
      </c>
      <c r="G28" s="22">
        <v>14.827941008345718</v>
      </c>
      <c r="H28" s="22">
        <v>14.784416721383234</v>
      </c>
      <c r="I28" s="22">
        <v>13.76503334908881</v>
      </c>
      <c r="J28" s="22">
        <v>13.974256635402115</v>
      </c>
      <c r="K28" s="22">
        <v>13.89590452136879</v>
      </c>
      <c r="L28" s="22">
        <v>13.670724523856274</v>
      </c>
      <c r="M28" s="22">
        <v>12.259878926545593</v>
      </c>
      <c r="N28" s="22">
        <v>11.70488252742596</v>
      </c>
      <c r="O28" s="22">
        <v>10.616817259819287</v>
      </c>
      <c r="P28" s="22">
        <v>9.4541954997479483</v>
      </c>
      <c r="Q28" s="22">
        <v>9.0470775528769618</v>
      </c>
      <c r="R28" s="22">
        <v>9.1415881073241465</v>
      </c>
      <c r="S28" s="23">
        <v>8.8773778690720722</v>
      </c>
      <c r="T28" s="23">
        <v>8.8729859068358437</v>
      </c>
      <c r="U28" s="23">
        <v>9.1423633614171518</v>
      </c>
      <c r="V28" s="23">
        <v>8.5359718262619477</v>
      </c>
      <c r="W28" s="23">
        <v>8.7150368033648782</v>
      </c>
      <c r="X28" s="23">
        <v>9.1522157996146429</v>
      </c>
      <c r="Y28" s="24">
        <v>8.3720318934548317</v>
      </c>
      <c r="Z28" s="72">
        <f t="shared" si="2"/>
        <v>11.571159724519884</v>
      </c>
      <c r="AA28" s="72">
        <f t="shared" si="3"/>
        <v>2.7136340313464644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>
        <v>39.588927907457141</v>
      </c>
      <c r="E29" s="25">
        <v>37.465520038942074</v>
      </c>
      <c r="F29" s="25">
        <v>35.661218424962854</v>
      </c>
      <c r="G29" s="25">
        <v>33.674402652337946</v>
      </c>
      <c r="H29" s="25">
        <v>32.282775224337925</v>
      </c>
      <c r="I29" s="25">
        <v>33.244052308177089</v>
      </c>
      <c r="J29" s="25">
        <v>33.800638595090795</v>
      </c>
      <c r="K29" s="25">
        <v>33.630466003070367</v>
      </c>
      <c r="L29" s="25">
        <v>34.149813469467901</v>
      </c>
      <c r="M29" s="25">
        <v>34.534534534534536</v>
      </c>
      <c r="N29" s="25">
        <v>34.135317105325107</v>
      </c>
      <c r="O29" s="25">
        <v>33.021390374331553</v>
      </c>
      <c r="P29" s="25">
        <v>31.575088217771867</v>
      </c>
      <c r="Q29" s="25">
        <v>29.570161473732092</v>
      </c>
      <c r="R29" s="25">
        <v>29.541334300217549</v>
      </c>
      <c r="S29" s="26">
        <v>29.137268911315534</v>
      </c>
      <c r="T29" s="26">
        <v>29.139043772226369</v>
      </c>
      <c r="U29" s="26">
        <v>28.982501620220351</v>
      </c>
      <c r="V29" s="26">
        <v>28.194700654033205</v>
      </c>
      <c r="W29" s="26">
        <v>27.125131440588856</v>
      </c>
      <c r="X29" s="26">
        <v>26.515151515151516</v>
      </c>
      <c r="Y29" s="27">
        <v>27.240865679488302</v>
      </c>
      <c r="Z29" s="72">
        <f t="shared" si="2"/>
        <v>31.918650191944582</v>
      </c>
      <c r="AA29" s="72">
        <f t="shared" si="3"/>
        <v>3.4935033872355636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>
        <v>31.367486056599876</v>
      </c>
      <c r="E30" s="32">
        <v>31.129320136297256</v>
      </c>
      <c r="F30" s="32">
        <v>31.441307578008914</v>
      </c>
      <c r="G30" s="32">
        <v>29.678746998971079</v>
      </c>
      <c r="H30" s="32">
        <v>30.657693149485667</v>
      </c>
      <c r="I30" s="32">
        <v>34.567512210493149</v>
      </c>
      <c r="J30" s="32">
        <v>34.539014168828572</v>
      </c>
      <c r="K30" s="32">
        <v>34.021690684890807</v>
      </c>
      <c r="L30" s="32">
        <v>34.891026899666208</v>
      </c>
      <c r="M30" s="32">
        <v>38.891272224605558</v>
      </c>
      <c r="N30" s="32">
        <v>39.903008616224874</v>
      </c>
      <c r="O30" s="32">
        <v>42.499539000553199</v>
      </c>
      <c r="P30" s="32">
        <v>45.845744924613903</v>
      </c>
      <c r="Q30" s="32">
        <v>47.264043666136004</v>
      </c>
      <c r="R30" s="32">
        <v>46.85460478607687</v>
      </c>
      <c r="S30" s="33">
        <v>48.316513351790661</v>
      </c>
      <c r="T30" s="33">
        <v>46.849892435351457</v>
      </c>
      <c r="U30" s="33">
        <v>46.441996111471163</v>
      </c>
      <c r="V30" s="33">
        <v>49.668790877075295</v>
      </c>
      <c r="W30" s="33">
        <v>49.362776025236592</v>
      </c>
      <c r="X30" s="33">
        <v>46.334734629532313</v>
      </c>
      <c r="Y30" s="34">
        <v>49.469902742486639</v>
      </c>
      <c r="Z30" s="73">
        <f t="shared" si="2"/>
        <v>40.454391694290727</v>
      </c>
      <c r="AA30" s="73">
        <f t="shared" si="3"/>
        <v>7.3899930130544647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>
        <v>-1.1846001974333662</v>
      </c>
      <c r="E31" s="35">
        <v>-1.9975031210986267</v>
      </c>
      <c r="F31" s="35">
        <v>-2.970413285515324</v>
      </c>
      <c r="G31" s="35">
        <v>-5.1860890787065284</v>
      </c>
      <c r="H31" s="35">
        <v>-5.4132231404958677</v>
      </c>
      <c r="I31" s="35">
        <v>-3.8335911982121371</v>
      </c>
      <c r="J31" s="35">
        <v>-3.2051282051282048</v>
      </c>
      <c r="K31" s="35">
        <v>-3.766707168894289</v>
      </c>
      <c r="L31" s="35">
        <v>-3.2388663967611335</v>
      </c>
      <c r="M31" s="35">
        <v>-1.7431192660550461</v>
      </c>
      <c r="N31" s="35">
        <v>-1.932367149758454</v>
      </c>
      <c r="O31" s="35">
        <v>-1.935483870967742</v>
      </c>
      <c r="P31" s="36">
        <v>-1.5151515151515151</v>
      </c>
      <c r="Q31" s="35">
        <v>-1.9979508196721314</v>
      </c>
      <c r="R31" s="36">
        <v>-2.2653721682847898</v>
      </c>
      <c r="S31" s="36">
        <v>-1.8480492813141685</v>
      </c>
      <c r="T31" s="36">
        <v>-2.5985663082437274</v>
      </c>
      <c r="U31" s="36">
        <v>-2.869287991498406</v>
      </c>
      <c r="V31" s="36">
        <v>-1.9011406844106464</v>
      </c>
      <c r="W31" s="36">
        <v>-2.4295432458697768</v>
      </c>
      <c r="X31" s="36">
        <v>-4.3815862451469778</v>
      </c>
      <c r="Y31" s="40">
        <v>-2.637508283631544</v>
      </c>
      <c r="Z31" s="53">
        <f t="shared" si="2"/>
        <v>-2.7659658464659276</v>
      </c>
      <c r="AA31" s="53">
        <f t="shared" si="3"/>
        <v>1.1497557987413525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>
        <v>0.72529465095194923</v>
      </c>
      <c r="E32" s="25">
        <v>0.55724417426545081</v>
      </c>
      <c r="F32" s="25">
        <v>0.41753653444676403</v>
      </c>
      <c r="G32" s="25">
        <v>0.1644736842105263</v>
      </c>
      <c r="H32" s="25">
        <v>0.14705914156388747</v>
      </c>
      <c r="I32" s="25">
        <v>0.43620501635768816</v>
      </c>
      <c r="J32" s="25">
        <v>0.46517992388080598</v>
      </c>
      <c r="K32" s="25">
        <v>0.42247570764681025</v>
      </c>
      <c r="L32" s="25">
        <v>0.50761421319796951</v>
      </c>
      <c r="M32" s="25">
        <v>0.8690928843020097</v>
      </c>
      <c r="N32" s="25">
        <v>0.90909090909090906</v>
      </c>
      <c r="O32" s="25">
        <v>1.0513312311043204</v>
      </c>
      <c r="P32" s="26">
        <v>1.2787723785166241</v>
      </c>
      <c r="Q32" s="25">
        <v>1.2247838616714697</v>
      </c>
      <c r="R32" s="26">
        <v>1.1752661413904102</v>
      </c>
      <c r="S32" s="26">
        <v>1.3179571663920924</v>
      </c>
      <c r="T32" s="26">
        <v>1.120099564405725</v>
      </c>
      <c r="U32" s="26">
        <v>1.0577705451586654</v>
      </c>
      <c r="V32" s="26">
        <v>1.3852604717241566</v>
      </c>
      <c r="W32" s="26">
        <v>1.2030798845043311</v>
      </c>
      <c r="X32" s="26">
        <v>0.73257372763153827</v>
      </c>
      <c r="Y32" s="27">
        <v>1.2363636363636363</v>
      </c>
      <c r="Z32" s="72">
        <f t="shared" si="2"/>
        <v>0.8365693385808064</v>
      </c>
      <c r="AA32" s="72">
        <f t="shared" si="3"/>
        <v>0.39349122225616173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>
        <v>2.7272727272727271</v>
      </c>
      <c r="E33" s="25">
        <v>2.6154274217713285</v>
      </c>
      <c r="F33" s="25">
        <v>2.552415914790207</v>
      </c>
      <c r="G33" s="25">
        <v>2.2024557167085854</v>
      </c>
      <c r="H33" s="25">
        <v>2.2304832713754648</v>
      </c>
      <c r="I33" s="25">
        <v>2.7972027972027971</v>
      </c>
      <c r="J33" s="25">
        <v>2.8251006114077857</v>
      </c>
      <c r="K33" s="25">
        <v>2.7519303108295388</v>
      </c>
      <c r="L33" s="25">
        <v>2.9133324797814906</v>
      </c>
      <c r="M33" s="25">
        <v>3.4426229508196724</v>
      </c>
      <c r="N33" s="25">
        <v>3.6363636363636362</v>
      </c>
      <c r="O33" s="25">
        <v>3.8999583099725426</v>
      </c>
      <c r="P33" s="26">
        <v>4.3766578249336874</v>
      </c>
      <c r="Q33" s="25">
        <v>4.5837723919915705</v>
      </c>
      <c r="R33" s="26">
        <v>4.5309148447863707</v>
      </c>
      <c r="S33" s="26">
        <v>4.7244094488188972</v>
      </c>
      <c r="T33" s="26">
        <v>4.4897959183673466</v>
      </c>
      <c r="U33" s="26">
        <v>4.4444444444444446</v>
      </c>
      <c r="V33" s="26">
        <v>4.9365309542585232</v>
      </c>
      <c r="W33" s="26">
        <v>4.8978365384615383</v>
      </c>
      <c r="X33" s="26">
        <v>4.395604395604396</v>
      </c>
      <c r="Y33" s="27">
        <v>4.8934557436467632</v>
      </c>
      <c r="Z33" s="72">
        <f t="shared" si="2"/>
        <v>3.6758176660731507</v>
      </c>
      <c r="AA33" s="72">
        <f t="shared" si="3"/>
        <v>0.97750654176674034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>
        <v>6.1083743842364537</v>
      </c>
      <c r="E34" s="25">
        <v>6.1951219512195124</v>
      </c>
      <c r="F34" s="25">
        <v>6.1115827202414641</v>
      </c>
      <c r="G34" s="25">
        <v>5.9000602046959667</v>
      </c>
      <c r="H34" s="25">
        <v>6.0639395267726961</v>
      </c>
      <c r="I34" s="25">
        <v>6.8292682926829276</v>
      </c>
      <c r="J34" s="25">
        <v>7.0066436470125453</v>
      </c>
      <c r="K34" s="25">
        <v>6.8010936431989064</v>
      </c>
      <c r="L34" s="25">
        <v>6.9012302016587617</v>
      </c>
      <c r="M34" s="25">
        <v>7.6243093922651939</v>
      </c>
      <c r="N34" s="25">
        <v>7.7685950413223139</v>
      </c>
      <c r="O34" s="25">
        <v>8.3693120049697143</v>
      </c>
      <c r="P34" s="26">
        <v>9.175162187210379</v>
      </c>
      <c r="Q34" s="25">
        <v>9.5652173913043477</v>
      </c>
      <c r="R34" s="26">
        <v>9.4968876835993665</v>
      </c>
      <c r="S34" s="26">
        <v>9.7418817651956697</v>
      </c>
      <c r="T34" s="26">
        <v>9.4272681196147996</v>
      </c>
      <c r="U34" s="26">
        <v>9.4777562862669242</v>
      </c>
      <c r="V34" s="26">
        <v>10.284063943205904</v>
      </c>
      <c r="W34" s="26">
        <v>10.340775558166863</v>
      </c>
      <c r="X34" s="26">
        <v>9.8723382051980728</v>
      </c>
      <c r="Y34" s="27">
        <v>10.391566265060241</v>
      </c>
      <c r="Z34" s="72">
        <f t="shared" si="2"/>
        <v>8.1569294734135909</v>
      </c>
      <c r="AA34" s="72">
        <f t="shared" si="3"/>
        <v>1.6417089651987671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>
        <v>10.714285714285714</v>
      </c>
      <c r="E35" s="38">
        <v>11.06538637402835</v>
      </c>
      <c r="F35" s="38">
        <v>11.179493006110185</v>
      </c>
      <c r="G35" s="38">
        <v>11.130587204206837</v>
      </c>
      <c r="H35" s="38">
        <v>11.355311355311356</v>
      </c>
      <c r="I35" s="38">
        <v>12.15034965034965</v>
      </c>
      <c r="J35" s="38">
        <v>12.705314009661835</v>
      </c>
      <c r="K35" s="38">
        <v>12.489857309663757</v>
      </c>
      <c r="L35" s="38">
        <v>12.327044025157234</v>
      </c>
      <c r="M35" s="38">
        <v>13.227953410981696</v>
      </c>
      <c r="N35" s="38">
        <v>13.520749665327978</v>
      </c>
      <c r="O35" s="38">
        <v>14.393939393939394</v>
      </c>
      <c r="P35" s="39">
        <v>15.247524752475247</v>
      </c>
      <c r="Q35" s="38">
        <v>16.081871345029239</v>
      </c>
      <c r="R35" s="39">
        <v>15.960324616771867</v>
      </c>
      <c r="S35" s="39">
        <v>16.306954436450841</v>
      </c>
      <c r="T35" s="39">
        <v>16.133004926108374</v>
      </c>
      <c r="U35" s="39">
        <v>16.400336417157273</v>
      </c>
      <c r="V35" s="39">
        <v>17.590618336886994</v>
      </c>
      <c r="W35" s="39">
        <v>17.914438502673796</v>
      </c>
      <c r="X35" s="39">
        <v>17.319679430097949</v>
      </c>
      <c r="Y35" s="41">
        <v>18.190045248868778</v>
      </c>
      <c r="Z35" s="74">
        <f t="shared" si="2"/>
        <v>14.245684960524745</v>
      </c>
      <c r="AA35" s="74">
        <f t="shared" si="3"/>
        <v>2.5315120355622303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 t="s">
        <v>51</v>
      </c>
      <c r="C40" s="25" t="s">
        <v>51</v>
      </c>
      <c r="D40" s="25">
        <v>-7.8446421087880207</v>
      </c>
      <c r="E40" s="25">
        <v>-9.2977250247279919</v>
      </c>
      <c r="F40" s="25">
        <v>-11.415220293724966</v>
      </c>
      <c r="G40" s="25">
        <v>-15.420560747663551</v>
      </c>
      <c r="H40" s="25">
        <v>-14.500681315558406</v>
      </c>
      <c r="I40" s="25">
        <v>-12.457178449081283</v>
      </c>
      <c r="J40" s="25">
        <v>-11.646586345381527</v>
      </c>
      <c r="K40" s="25">
        <v>-11.812778603268944</v>
      </c>
      <c r="L40" s="25">
        <v>-9.645194626248708</v>
      </c>
      <c r="M40" s="25">
        <v>-9.163987138263666</v>
      </c>
      <c r="N40" s="25">
        <v>-9.1981132075471699</v>
      </c>
      <c r="O40" s="25">
        <v>-8.9458413926499034</v>
      </c>
      <c r="P40" s="25">
        <v>-8.8639200998751555</v>
      </c>
      <c r="Q40" s="25">
        <v>-10.097597597597598</v>
      </c>
      <c r="R40" s="25">
        <v>-9.4964028776978413</v>
      </c>
      <c r="S40" s="25">
        <v>-10.579857578840285</v>
      </c>
      <c r="T40" s="18">
        <v>-11.029900332225914</v>
      </c>
      <c r="U40" s="18">
        <v>-9.9195710455764079</v>
      </c>
      <c r="V40" s="18">
        <v>-9.7625329815303434</v>
      </c>
      <c r="W40" s="18">
        <v>-11.276827937431793</v>
      </c>
      <c r="X40" s="20">
        <v>-13.152950018789927</v>
      </c>
      <c r="Z40" s="75">
        <f>AVERAGE(C40:X40)</f>
        <v>-10.739431891546161</v>
      </c>
      <c r="AA40" s="71">
        <f>STDEV(C40:X40)</f>
        <v>1.9299931160794463</v>
      </c>
      <c r="AB40" s="47"/>
    </row>
    <row r="41" spans="1:28" x14ac:dyDescent="0.2">
      <c r="A41" s="48" t="s">
        <v>118</v>
      </c>
      <c r="B41" s="28" t="s">
        <v>51</v>
      </c>
      <c r="C41" s="28" t="s">
        <v>51</v>
      </c>
      <c r="D41" s="28">
        <v>-2.1902383819926077</v>
      </c>
      <c r="E41" s="28">
        <v>-3.1930333817126266</v>
      </c>
      <c r="F41" s="28">
        <v>-4.8473967684021542</v>
      </c>
      <c r="G41" s="28">
        <v>-7.1244635193133048</v>
      </c>
      <c r="H41" s="28">
        <v>-6.428664771799145</v>
      </c>
      <c r="I41" s="28">
        <v>-4.8731642189586113</v>
      </c>
      <c r="J41" s="28">
        <v>-4.557885141294439</v>
      </c>
      <c r="K41" s="28">
        <v>-4.4072004965859719</v>
      </c>
      <c r="L41" s="28">
        <v>-2.9559397657557165</v>
      </c>
      <c r="M41" s="28">
        <v>-2.2852639873916467</v>
      </c>
      <c r="N41" s="28">
        <v>-2.3408924652523777</v>
      </c>
      <c r="O41" s="28">
        <v>-1.9830028328611897</v>
      </c>
      <c r="P41" s="28">
        <v>-1.9607843137254901</v>
      </c>
      <c r="Q41" s="28">
        <v>-2.6272577996715927</v>
      </c>
      <c r="R41" s="28">
        <v>-2.6779422128259336</v>
      </c>
      <c r="S41" s="28">
        <v>-2.8386050283860502</v>
      </c>
      <c r="T41" s="25">
        <v>-3.2089552238805967</v>
      </c>
      <c r="U41" s="25">
        <v>-2.7407407407407409</v>
      </c>
      <c r="V41" s="25">
        <v>-2.5167071042438174</v>
      </c>
      <c r="W41" s="25">
        <v>-3.9772781366695251</v>
      </c>
      <c r="X41" s="27">
        <v>-4.2039972432804964</v>
      </c>
      <c r="Z41" s="76">
        <f>AVERAGE(C41:X41)</f>
        <v>-3.5209244540354296</v>
      </c>
      <c r="AA41" s="77">
        <f>STDEV(C41:X41)</f>
        <v>1.4347377727555704</v>
      </c>
    </row>
    <row r="42" spans="1:28" x14ac:dyDescent="0.2">
      <c r="A42" s="49" t="s">
        <v>119</v>
      </c>
      <c r="B42" s="32" t="s">
        <v>51</v>
      </c>
      <c r="C42" s="32" t="s">
        <v>51</v>
      </c>
      <c r="D42" s="32">
        <v>0.85028592929352609</v>
      </c>
      <c r="E42" s="32">
        <v>0.51020408163265307</v>
      </c>
      <c r="F42" s="32">
        <v>0.12376237623762376</v>
      </c>
      <c r="G42" s="32">
        <v>-0.87653213318012713</v>
      </c>
      <c r="H42" s="32">
        <v>-0.39601193216632896</v>
      </c>
      <c r="I42" s="32">
        <v>0.35087719298245612</v>
      </c>
      <c r="J42" s="32">
        <v>0.29339853300733498</v>
      </c>
      <c r="K42" s="32">
        <v>0.43431053203040176</v>
      </c>
      <c r="L42" s="32">
        <v>0.95238095238095244</v>
      </c>
      <c r="M42" s="32">
        <v>1.3861386138613863</v>
      </c>
      <c r="N42" s="32">
        <v>1.6</v>
      </c>
      <c r="O42" s="32">
        <v>1.8138801261829656</v>
      </c>
      <c r="P42" s="32">
        <v>1.9122843483683225</v>
      </c>
      <c r="Q42" s="32">
        <v>1.8471337579617835</v>
      </c>
      <c r="R42" s="32">
        <v>1.8547959724430314</v>
      </c>
      <c r="S42" s="32">
        <v>1.7722878625134264</v>
      </c>
      <c r="T42" s="32">
        <v>1.5153087864318922</v>
      </c>
      <c r="U42" s="32">
        <v>1.8400300413067969</v>
      </c>
      <c r="V42" s="32">
        <v>1.9993834358838831</v>
      </c>
      <c r="W42" s="32">
        <v>1.2359943117095491</v>
      </c>
      <c r="X42" s="34">
        <v>1.2857805320180431</v>
      </c>
      <c r="Z42" s="78">
        <f>AVERAGE(C42:X42)</f>
        <v>1.0621758724237893</v>
      </c>
      <c r="AA42" s="73">
        <f>STDEV(C42:X42)</f>
        <v>0.83120082035507914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-10.664455046211263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MIN(AVERAGE(Q41:X41),0)</f>
        <v>-3.0989354362123445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24.474513925380979</v>
      </c>
      <c r="C50" s="20">
        <v>24.542188732147551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16.925030653354352</v>
      </c>
      <c r="C51" s="63">
        <v>17.274161044423025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MIN(D40:X40)</f>
        <v>-15.420560747663551</v>
      </c>
      <c r="F54" s="3"/>
      <c r="G54" s="103" t="s">
        <v>71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v>-15.311909262759924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MIN(D41:X41)</f>
        <v>-7.1244635193133048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v>-6.2615101289134447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MIN(D42:X42)</f>
        <v>-0.87653213318012713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v>0.35265594004849021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>
        <v>49.679818219376159</v>
      </c>
      <c r="E60" s="18">
        <v>48.434204121369461</v>
      </c>
      <c r="F60" s="18">
        <v>45.705794947994058</v>
      </c>
      <c r="G60" s="18">
        <v>46.83891619983995</v>
      </c>
      <c r="H60" s="18">
        <v>44.068724009630117</v>
      </c>
      <c r="I60" s="18">
        <v>41.804527073157921</v>
      </c>
      <c r="J60" s="18">
        <v>41.513669926162443</v>
      </c>
      <c r="K60" s="18">
        <v>40.033675035903535</v>
      </c>
      <c r="L60" s="18">
        <v>38.763989789907718</v>
      </c>
      <c r="M60" s="18">
        <v>37.613804280470944</v>
      </c>
      <c r="N60" s="18">
        <v>37.035641979377559</v>
      </c>
      <c r="O60" s="18">
        <v>36.741655910012909</v>
      </c>
      <c r="P60" s="19">
        <v>34.686769625590031</v>
      </c>
      <c r="Q60" s="18">
        <v>33.136229247214011</v>
      </c>
      <c r="R60" s="19">
        <v>32.147389412617841</v>
      </c>
      <c r="S60" s="19">
        <v>31.378940787710995</v>
      </c>
      <c r="T60" s="19">
        <v>31.988409360319618</v>
      </c>
      <c r="U60" s="19">
        <v>32.534024627349318</v>
      </c>
      <c r="V60" s="19">
        <v>31.829615965118229</v>
      </c>
      <c r="W60" s="19">
        <v>31.230283911671926</v>
      </c>
      <c r="X60" s="19">
        <v>30.495708530390615</v>
      </c>
      <c r="Y60" s="20">
        <v>30.447735038990626</v>
      </c>
      <c r="Z60" s="71">
        <f>AVERAGE(D60:Y60)</f>
        <v>37.641342181826182</v>
      </c>
      <c r="AA60" s="71">
        <f>STDEV(D60:Y60)</f>
        <v>6.2753995675905339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>
        <v>25.180747779384426</v>
      </c>
      <c r="E61" s="61">
        <v>25.482719454810969</v>
      </c>
      <c r="F61" s="61">
        <v>24.502228826151558</v>
      </c>
      <c r="G61" s="61">
        <v>27.135017720361265</v>
      </c>
      <c r="H61" s="61">
        <v>25.645655504486758</v>
      </c>
      <c r="I61" s="61">
        <v>24.084869492148524</v>
      </c>
      <c r="J61" s="61">
        <v>23.902414687687088</v>
      </c>
      <c r="K61" s="61">
        <v>22.963403159510719</v>
      </c>
      <c r="L61" s="61">
        <v>21.848615747103867</v>
      </c>
      <c r="M61" s="61">
        <v>21.144954478287811</v>
      </c>
      <c r="N61" s="61">
        <v>20.645981449220773</v>
      </c>
      <c r="O61" s="61">
        <v>20.348515581781299</v>
      </c>
      <c r="P61" s="62">
        <v>19.439989001420649</v>
      </c>
      <c r="Q61" s="61">
        <v>19.122128724130089</v>
      </c>
      <c r="R61" s="62">
        <v>19.121646120377083</v>
      </c>
      <c r="S61" s="62">
        <v>18.670179512369383</v>
      </c>
      <c r="T61" s="62">
        <v>19.743601001009793</v>
      </c>
      <c r="U61" s="62">
        <v>20.492546986390149</v>
      </c>
      <c r="V61" s="62">
        <v>20.589468388395101</v>
      </c>
      <c r="W61" s="62">
        <v>20.706624605678233</v>
      </c>
      <c r="X61" s="62">
        <v>20.550884568225609</v>
      </c>
      <c r="Y61" s="63">
        <v>20.748269517217206</v>
      </c>
      <c r="Z61" s="77">
        <f>AVERAGE(D61:Y61)</f>
        <v>21.912293741188567</v>
      </c>
      <c r="AA61" s="77">
        <f>STDEV(D61:Y61)</f>
        <v>2.4986450998017724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>
        <v>10.927494319355505</v>
      </c>
      <c r="E62" s="32">
        <v>11.739412623722213</v>
      </c>
      <c r="F62" s="32">
        <v>12.481426448736999</v>
      </c>
      <c r="G62" s="32">
        <v>14.976563393163369</v>
      </c>
      <c r="H62" s="32">
        <v>14.647625300941126</v>
      </c>
      <c r="I62" s="32">
        <v>13.649493198886613</v>
      </c>
      <c r="J62" s="32">
        <v>13.590101776092597</v>
      </c>
      <c r="K62" s="32">
        <v>13.415540038627247</v>
      </c>
      <c r="L62" s="32">
        <v>12.517180443746318</v>
      </c>
      <c r="M62" s="32">
        <v>12.145478812145479</v>
      </c>
      <c r="N62" s="32">
        <v>12.010923301473705</v>
      </c>
      <c r="O62" s="32">
        <v>12.041305550433339</v>
      </c>
      <c r="P62" s="33">
        <v>11.773062646074882</v>
      </c>
      <c r="Q62" s="32">
        <v>11.721628382988401</v>
      </c>
      <c r="R62" s="33">
        <v>12.101160261058737</v>
      </c>
      <c r="S62" s="33">
        <v>12.114852192551576</v>
      </c>
      <c r="T62" s="33">
        <v>13.351187601527856</v>
      </c>
      <c r="U62" s="33">
        <v>14.149924389717</v>
      </c>
      <c r="V62" s="33">
        <v>14.200067080328694</v>
      </c>
      <c r="W62" s="33">
        <v>14.750788643533122</v>
      </c>
      <c r="X62" s="33">
        <v>15.090208442809599</v>
      </c>
      <c r="Y62" s="34">
        <v>15.425392096731796</v>
      </c>
      <c r="Z62" s="73">
        <f>AVERAGE(D62:Y62)</f>
        <v>13.128218952029373</v>
      </c>
      <c r="AA62" s="73">
        <f>STDEV(D62:Y62)</f>
        <v>1.3300569318073896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pageSetUpPr fitToPage="1"/>
  </sheetPr>
  <dimension ref="A1:AB62"/>
  <sheetViews>
    <sheetView zoomScaleNormal="100" workbookViewId="0">
      <selection activeCell="E46" sqref="E46"/>
    </sheetView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90</v>
      </c>
      <c r="C3" s="87"/>
      <c r="D3" s="88"/>
      <c r="E3" s="3"/>
      <c r="F3" s="5" t="s">
        <v>1</v>
      </c>
      <c r="G3" s="5"/>
      <c r="H3" s="101" t="s">
        <v>82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>
        <v>4784</v>
      </c>
      <c r="E8" s="70">
        <v>5475</v>
      </c>
      <c r="F8" s="70">
        <v>5703</v>
      </c>
      <c r="G8" s="70">
        <v>6932</v>
      </c>
      <c r="H8" s="70">
        <v>6706</v>
      </c>
      <c r="I8" s="70">
        <v>7018</v>
      </c>
      <c r="J8" s="70">
        <v>7280</v>
      </c>
      <c r="K8" s="70">
        <v>7482</v>
      </c>
      <c r="L8" s="70">
        <v>7436</v>
      </c>
      <c r="M8" s="70">
        <v>7796</v>
      </c>
      <c r="N8" s="70">
        <v>7909</v>
      </c>
      <c r="O8" s="70">
        <v>8230</v>
      </c>
      <c r="P8" s="70">
        <v>8574</v>
      </c>
      <c r="Q8" s="70">
        <v>8575</v>
      </c>
      <c r="R8" s="70">
        <v>8486</v>
      </c>
      <c r="S8" s="70">
        <v>8569</v>
      </c>
      <c r="T8" s="68">
        <v>8683</v>
      </c>
      <c r="U8" s="68">
        <v>8795</v>
      </c>
      <c r="V8" s="68">
        <v>9017</v>
      </c>
      <c r="W8" s="68">
        <v>9112</v>
      </c>
      <c r="X8" s="68">
        <v>8530</v>
      </c>
      <c r="Y8" s="67">
        <v>8672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>
        <v>6.3545150501672243</v>
      </c>
      <c r="E12" s="18">
        <v>7.7442922374429219</v>
      </c>
      <c r="F12" s="18">
        <v>8.6270384008416627</v>
      </c>
      <c r="G12" s="18">
        <v>9.2613964223889198</v>
      </c>
      <c r="H12" s="18">
        <v>9.1261556814792719</v>
      </c>
      <c r="I12" s="18">
        <v>8.791678540894841</v>
      </c>
      <c r="J12" s="18">
        <v>7.802197802197802</v>
      </c>
      <c r="K12" s="18">
        <v>8.019246190858059</v>
      </c>
      <c r="L12" s="18">
        <v>8.0285099515868747</v>
      </c>
      <c r="M12" s="18">
        <v>7.8116983068240122</v>
      </c>
      <c r="N12" s="18">
        <v>7.5230749778733088</v>
      </c>
      <c r="O12" s="18">
        <v>7.4240583232077757</v>
      </c>
      <c r="P12" s="18">
        <v>7.3128061581525543</v>
      </c>
      <c r="Q12" s="18">
        <v>7.7317784256559756</v>
      </c>
      <c r="R12" s="18">
        <v>7.9660617487626677</v>
      </c>
      <c r="S12" s="19">
        <v>7.5738125802310652</v>
      </c>
      <c r="T12" s="19">
        <v>7.5434757572267657</v>
      </c>
      <c r="U12" s="19">
        <v>7.9135872654917563</v>
      </c>
      <c r="V12" s="19">
        <v>7.6189419984473776</v>
      </c>
      <c r="W12" s="19">
        <v>8.4942932396839339</v>
      </c>
      <c r="X12" s="19">
        <v>8.7573270808909722</v>
      </c>
      <c r="Y12" s="20">
        <v>8.1180811808118083</v>
      </c>
      <c r="Z12" s="71">
        <f>AVERAGE(D12:Y12)</f>
        <v>7.9792739691417065</v>
      </c>
      <c r="AA12" s="71">
        <f>STDEV(D12:Y12)</f>
        <v>0.6618025455672234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>
        <v>8.9255852842809364</v>
      </c>
      <c r="E13" s="22">
        <v>9.0410958904109595</v>
      </c>
      <c r="F13" s="22">
        <v>7.9957916885849549</v>
      </c>
      <c r="G13" s="22">
        <v>8.064050778995961</v>
      </c>
      <c r="H13" s="22">
        <v>7.0981210855949897</v>
      </c>
      <c r="I13" s="22">
        <v>6.7968082074665146</v>
      </c>
      <c r="J13" s="22">
        <v>6.7994505494505493</v>
      </c>
      <c r="K13" s="22">
        <v>6.388666132050254</v>
      </c>
      <c r="L13" s="22">
        <v>5.9306078536847764</v>
      </c>
      <c r="M13" s="22">
        <v>5.9774243201641868</v>
      </c>
      <c r="N13" s="22">
        <v>6.4104185105575935</v>
      </c>
      <c r="O13" s="22">
        <v>5.820170109356015</v>
      </c>
      <c r="P13" s="22">
        <v>5.9365523676230465</v>
      </c>
      <c r="Q13" s="22">
        <v>5.9708454810495626</v>
      </c>
      <c r="R13" s="22">
        <v>5.7388640113127503</v>
      </c>
      <c r="S13" s="23">
        <v>5.2281479752596569</v>
      </c>
      <c r="T13" s="23">
        <v>5.7007946562248071</v>
      </c>
      <c r="U13" s="23">
        <v>5.5144968732234227</v>
      </c>
      <c r="V13" s="23">
        <v>5.2678274370633247</v>
      </c>
      <c r="W13" s="23">
        <v>5.179982440737489</v>
      </c>
      <c r="X13" s="23">
        <v>4.9120750293083235</v>
      </c>
      <c r="Y13" s="24">
        <v>4.716328413284133</v>
      </c>
      <c r="Z13" s="72">
        <f t="shared" ref="Z13:Z22" si="0">AVERAGE(D13:Y13)</f>
        <v>6.3370047770765554</v>
      </c>
      <c r="AA13" s="72">
        <f t="shared" ref="AA13:AA22" si="1">STDEV(D13:Y13)</f>
        <v>1.2232516538612701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>
        <v>14.464882943143811</v>
      </c>
      <c r="E14" s="22">
        <v>13.442922374429223</v>
      </c>
      <c r="F14" s="22">
        <v>13.04576538663861</v>
      </c>
      <c r="G14" s="22">
        <v>12.290825158684363</v>
      </c>
      <c r="H14" s="22">
        <v>10.930509991052789</v>
      </c>
      <c r="I14" s="22">
        <v>9.5611285266457671</v>
      </c>
      <c r="J14" s="22">
        <v>9.4917582417582409</v>
      </c>
      <c r="K14" s="22">
        <v>9.3557872226677361</v>
      </c>
      <c r="L14" s="22">
        <v>9.3195266272189361</v>
      </c>
      <c r="M14" s="22">
        <v>9.3894304771677781</v>
      </c>
      <c r="N14" s="22">
        <v>9.5207990896447097</v>
      </c>
      <c r="O14" s="22">
        <v>9.9270959902794651</v>
      </c>
      <c r="P14" s="22">
        <v>9.4821553533939813</v>
      </c>
      <c r="Q14" s="22">
        <v>8.59475218658892</v>
      </c>
      <c r="R14" s="22">
        <v>8.2370963940608064</v>
      </c>
      <c r="S14" s="23">
        <v>8.1106313455479064</v>
      </c>
      <c r="T14" s="23">
        <v>7.8083611654957963</v>
      </c>
      <c r="U14" s="23">
        <v>8.0159181353041493</v>
      </c>
      <c r="V14" s="23">
        <v>7.8961960740822885</v>
      </c>
      <c r="W14" s="23">
        <v>7.6273046532045656</v>
      </c>
      <c r="X14" s="23">
        <v>7.0457209847596722</v>
      </c>
      <c r="Y14" s="24">
        <v>7.1609778597785976</v>
      </c>
      <c r="Z14" s="72">
        <f t="shared" si="0"/>
        <v>9.5781611900703698</v>
      </c>
      <c r="AA14" s="72">
        <f t="shared" si="1"/>
        <v>2.0668004289512751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>
        <v>41.178929765886288</v>
      </c>
      <c r="E15" s="25">
        <v>38.776255707762559</v>
      </c>
      <c r="F15" s="25">
        <v>37.261090654041737</v>
      </c>
      <c r="G15" s="25">
        <v>36.021350259665319</v>
      </c>
      <c r="H15" s="25">
        <v>34.476588130032809</v>
      </c>
      <c r="I15" s="25">
        <v>34.56825306355087</v>
      </c>
      <c r="J15" s="25">
        <v>35.329670329670328</v>
      </c>
      <c r="K15" s="25">
        <v>34.014969259556267</v>
      </c>
      <c r="L15" s="25">
        <v>34.588488434642279</v>
      </c>
      <c r="M15" s="25">
        <v>34.132888660851719</v>
      </c>
      <c r="N15" s="25">
        <v>35.036034896952842</v>
      </c>
      <c r="O15" s="25">
        <v>35.492102065613608</v>
      </c>
      <c r="P15" s="25">
        <v>34.126428738045256</v>
      </c>
      <c r="Q15" s="25">
        <v>32.279883381924193</v>
      </c>
      <c r="R15" s="25">
        <v>31.440018854584022</v>
      </c>
      <c r="S15" s="26">
        <v>31.462247636830437</v>
      </c>
      <c r="T15" s="26">
        <v>31.555913854658531</v>
      </c>
      <c r="U15" s="26">
        <v>31.119954519613419</v>
      </c>
      <c r="V15" s="26">
        <v>30.653210602195852</v>
      </c>
      <c r="W15" s="26">
        <v>29.686128182616329</v>
      </c>
      <c r="X15" s="26">
        <v>27.866354044548654</v>
      </c>
      <c r="Y15" s="27">
        <v>27.375461254612549</v>
      </c>
      <c r="Z15" s="72">
        <f t="shared" si="0"/>
        <v>33.565555558993452</v>
      </c>
      <c r="AA15" s="72">
        <f t="shared" si="1"/>
        <v>3.3270408522461015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>
        <v>24.393812709030101</v>
      </c>
      <c r="E16" s="28">
        <v>25.296803652968038</v>
      </c>
      <c r="F16" s="28">
        <v>26.407154129405576</v>
      </c>
      <c r="G16" s="28">
        <v>26.24062319676861</v>
      </c>
      <c r="H16" s="28">
        <v>28.839844915001489</v>
      </c>
      <c r="I16" s="28">
        <v>30.364776289541179</v>
      </c>
      <c r="J16" s="28">
        <v>30.755494505494507</v>
      </c>
      <c r="K16" s="28">
        <v>31.662657043571237</v>
      </c>
      <c r="L16" s="28">
        <v>31.549220010758471</v>
      </c>
      <c r="M16" s="28">
        <v>32.093381221139047</v>
      </c>
      <c r="N16" s="28">
        <v>31.129093437855609</v>
      </c>
      <c r="O16" s="28">
        <v>31.409477521263668</v>
      </c>
      <c r="P16" s="28">
        <v>32.132027058549099</v>
      </c>
      <c r="Q16" s="28">
        <v>33.434402332361515</v>
      </c>
      <c r="R16" s="28">
        <v>33.749705397124671</v>
      </c>
      <c r="S16" s="29">
        <v>34.344731007118682</v>
      </c>
      <c r="T16" s="29">
        <v>34.377519290567776</v>
      </c>
      <c r="U16" s="29">
        <v>34.076179647527006</v>
      </c>
      <c r="V16" s="29">
        <v>34.878562714871904</v>
      </c>
      <c r="W16" s="29">
        <v>34.624670763827922</v>
      </c>
      <c r="X16" s="29">
        <v>34.83001172332942</v>
      </c>
      <c r="Y16" s="30">
        <v>35.95479704797048</v>
      </c>
      <c r="Z16" s="72">
        <f t="shared" si="0"/>
        <v>31.479315709820277</v>
      </c>
      <c r="AA16" s="72">
        <f t="shared" si="1"/>
        <v>3.35471774254508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>
        <v>4.6822742474916383</v>
      </c>
      <c r="E17" s="32">
        <v>5.6986301369863011</v>
      </c>
      <c r="F17" s="32">
        <v>6.6631597404874618</v>
      </c>
      <c r="G17" s="32">
        <v>8.1217541834968259</v>
      </c>
      <c r="H17" s="32">
        <v>9.5287801968386514</v>
      </c>
      <c r="I17" s="32">
        <v>9.9173553719008272</v>
      </c>
      <c r="J17" s="32">
        <v>9.8214285714285712</v>
      </c>
      <c r="K17" s="32">
        <v>10.558674151296445</v>
      </c>
      <c r="L17" s="32">
        <v>10.58364712210866</v>
      </c>
      <c r="M17" s="32">
        <v>10.595177013853258</v>
      </c>
      <c r="N17" s="32">
        <v>10.380579087115944</v>
      </c>
      <c r="O17" s="32">
        <v>9.9270959902794651</v>
      </c>
      <c r="P17" s="32">
        <v>11.010030324236062</v>
      </c>
      <c r="Q17" s="32">
        <v>11.988338192419826</v>
      </c>
      <c r="R17" s="32">
        <v>12.86825359415508</v>
      </c>
      <c r="S17" s="33">
        <v>13.280429455012255</v>
      </c>
      <c r="T17" s="33">
        <v>13.013935275826327</v>
      </c>
      <c r="U17" s="33">
        <v>13.359863558840251</v>
      </c>
      <c r="V17" s="33">
        <v>13.685261173339248</v>
      </c>
      <c r="W17" s="33">
        <v>14.387620719929764</v>
      </c>
      <c r="X17" s="33">
        <v>16.588511137162953</v>
      </c>
      <c r="Y17" s="34">
        <v>16.674354243542435</v>
      </c>
      <c r="Z17" s="73">
        <f t="shared" si="0"/>
        <v>11.060688794897651</v>
      </c>
      <c r="AA17" s="73">
        <f t="shared" si="1"/>
        <v>3.1108945762225715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>
        <v>2.4163928088150008</v>
      </c>
      <c r="E18" s="35">
        <v>1.6452780519907864</v>
      </c>
      <c r="F18" s="35">
        <v>1.4772727272727273</v>
      </c>
      <c r="G18" s="35">
        <v>0.5554012774229381</v>
      </c>
      <c r="H18" s="35">
        <v>0.60761860247721433</v>
      </c>
      <c r="I18" s="35">
        <v>1.0928961748633881</v>
      </c>
      <c r="J18" s="35">
        <v>1.899747339959247</v>
      </c>
      <c r="K18" s="35">
        <v>1.7471128220313887</v>
      </c>
      <c r="L18" s="35">
        <v>1.7064846416382253</v>
      </c>
      <c r="M18" s="35">
        <v>2.2799705810247608</v>
      </c>
      <c r="N18" s="35">
        <v>2.2239425716095433</v>
      </c>
      <c r="O18" s="35">
        <v>2.5934727595759357</v>
      </c>
      <c r="P18" s="36">
        <v>2.5175465364662801</v>
      </c>
      <c r="Q18" s="35">
        <v>2.35664832238594</v>
      </c>
      <c r="R18" s="36">
        <v>2.1334656412800794</v>
      </c>
      <c r="S18" s="36">
        <v>2.5971746950952004</v>
      </c>
      <c r="T18" s="36">
        <v>2.4650867541261108</v>
      </c>
      <c r="U18" s="36">
        <v>2.2749273959341725</v>
      </c>
      <c r="V18" s="36">
        <v>2.6192365971570819</v>
      </c>
      <c r="W18" s="36">
        <v>1.7153284671532849</v>
      </c>
      <c r="X18" s="36">
        <v>1.2524193446879952</v>
      </c>
      <c r="Y18" s="40">
        <v>2.2778675282714054</v>
      </c>
      <c r="Z18" s="53">
        <f t="shared" si="0"/>
        <v>1.9297859836926685</v>
      </c>
      <c r="AA18" s="53">
        <f t="shared" si="1"/>
        <v>0.62164426659408323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>
        <v>8.3444535687401622</v>
      </c>
      <c r="E19" s="25">
        <v>8.237643534697952</v>
      </c>
      <c r="F19" s="25">
        <v>8.2863817507214517</v>
      </c>
      <c r="G19" s="25">
        <v>8.1775737599644707</v>
      </c>
      <c r="H19" s="25">
        <v>9.1362126245847186</v>
      </c>
      <c r="I19" s="25">
        <v>9.8977505112474446</v>
      </c>
      <c r="J19" s="25">
        <v>10.323687130617824</v>
      </c>
      <c r="K19" s="25">
        <v>10.534640936412528</v>
      </c>
      <c r="L19" s="25">
        <v>10.724726615701963</v>
      </c>
      <c r="M19" s="25">
        <v>10.88952927512265</v>
      </c>
      <c r="N19" s="25">
        <v>10.702228224172856</v>
      </c>
      <c r="O19" s="25">
        <v>10.842237586423632</v>
      </c>
      <c r="P19" s="26">
        <v>10.984476321477697</v>
      </c>
      <c r="Q19" s="25">
        <v>11.463240542469665</v>
      </c>
      <c r="R19" s="26">
        <v>11.622625928984311</v>
      </c>
      <c r="S19" s="26">
        <v>12.202195980940543</v>
      </c>
      <c r="T19" s="26">
        <v>11.940000000000001</v>
      </c>
      <c r="U19" s="26">
        <v>11.716621253405995</v>
      </c>
      <c r="V19" s="26">
        <v>12.209872507355344</v>
      </c>
      <c r="W19" s="26">
        <v>12.108022044501174</v>
      </c>
      <c r="X19" s="26">
        <v>12.554279648750361</v>
      </c>
      <c r="Y19" s="27">
        <v>13.057305929202654</v>
      </c>
      <c r="Z19" s="72">
        <f t="shared" si="0"/>
        <v>10.725259348886157</v>
      </c>
      <c r="AA19" s="72">
        <f t="shared" si="1"/>
        <v>1.4912539720298355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>
        <v>16.15627717943056</v>
      </c>
      <c r="E20" s="25">
        <v>16.538766869542208</v>
      </c>
      <c r="F20" s="25">
        <v>17.327339599509603</v>
      </c>
      <c r="G20" s="25">
        <v>17.800183688961628</v>
      </c>
      <c r="H20" s="25">
        <v>19.605495247281407</v>
      </c>
      <c r="I20" s="25">
        <v>20.450676593961596</v>
      </c>
      <c r="J20" s="25">
        <v>20.915787146749114</v>
      </c>
      <c r="K20" s="25">
        <v>21.380166707053633</v>
      </c>
      <c r="L20" s="25">
        <v>21.347175477358707</v>
      </c>
      <c r="M20" s="25">
        <v>21.754389903670575</v>
      </c>
      <c r="N20" s="25">
        <v>21.179603033725996</v>
      </c>
      <c r="O20" s="25">
        <v>21.184170026390017</v>
      </c>
      <c r="P20" s="26">
        <v>21.823048877317209</v>
      </c>
      <c r="Q20" s="25">
        <v>23.047918303220737</v>
      </c>
      <c r="R20" s="26">
        <v>23.375671713813468</v>
      </c>
      <c r="S20" s="26">
        <v>23.612018288700195</v>
      </c>
      <c r="T20" s="26">
        <v>23.754266211604094</v>
      </c>
      <c r="U20" s="26">
        <v>23.794819008406247</v>
      </c>
      <c r="V20" s="26">
        <v>24.360587002096437</v>
      </c>
      <c r="W20" s="26">
        <v>24.441205331237327</v>
      </c>
      <c r="X20" s="26">
        <v>25.766083755228351</v>
      </c>
      <c r="Y20" s="27">
        <v>26.403284550833295</v>
      </c>
      <c r="Z20" s="72">
        <f t="shared" si="0"/>
        <v>21.63722429618602</v>
      </c>
      <c r="AA20" s="72">
        <f t="shared" si="1"/>
        <v>2.8376167191607609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>
        <v>27.367315405142211</v>
      </c>
      <c r="E21" s="25">
        <v>28.540540540540544</v>
      </c>
      <c r="F21" s="25">
        <v>29.749103942652326</v>
      </c>
      <c r="G21" s="25">
        <v>30.670969994558885</v>
      </c>
      <c r="H21" s="25">
        <v>33.403502057219406</v>
      </c>
      <c r="I21" s="25">
        <v>33.845403560107293</v>
      </c>
      <c r="J21" s="25">
        <v>34.433649085383422</v>
      </c>
      <c r="K21" s="25">
        <v>34.739803094233473</v>
      </c>
      <c r="L21" s="25">
        <v>34.659549959504233</v>
      </c>
      <c r="M21" s="25">
        <v>34.893960012978198</v>
      </c>
      <c r="N21" s="25">
        <v>34.142923867351705</v>
      </c>
      <c r="O21" s="25">
        <v>34.442369716516716</v>
      </c>
      <c r="P21" s="26">
        <v>35.394862036156042</v>
      </c>
      <c r="Q21" s="25">
        <v>36.858974358974365</v>
      </c>
      <c r="R21" s="26">
        <v>37.691237830319892</v>
      </c>
      <c r="S21" s="26">
        <v>38.691306369130636</v>
      </c>
      <c r="T21" s="26">
        <v>38.556239507554565</v>
      </c>
      <c r="U21" s="26">
        <v>38.838969023409788</v>
      </c>
      <c r="V21" s="26">
        <v>39.412012349143986</v>
      </c>
      <c r="W21" s="26">
        <v>40.172187345878939</v>
      </c>
      <c r="X21" s="26">
        <v>42.083333333333336</v>
      </c>
      <c r="Y21" s="27">
        <v>42.671536680467916</v>
      </c>
      <c r="Z21" s="72">
        <f t="shared" si="0"/>
        <v>35.511806821389001</v>
      </c>
      <c r="AA21" s="72">
        <f t="shared" si="1"/>
        <v>4.1004256991781656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>
        <v>40.118997025074371</v>
      </c>
      <c r="E22" s="38">
        <v>41.292639138240574</v>
      </c>
      <c r="F22" s="38">
        <v>44.596491228070171</v>
      </c>
      <c r="G22" s="38">
        <v>46.571180555555557</v>
      </c>
      <c r="H22" s="38">
        <v>49.381213227835261</v>
      </c>
      <c r="I22" s="38">
        <v>49.888806523350631</v>
      </c>
      <c r="J22" s="38">
        <v>49.736960274109016</v>
      </c>
      <c r="K22" s="38">
        <v>50.945803933343335</v>
      </c>
      <c r="L22" s="38">
        <v>50.902061855670098</v>
      </c>
      <c r="M22" s="38">
        <v>50.977420821336558</v>
      </c>
      <c r="N22" s="38">
        <v>50.832782781042454</v>
      </c>
      <c r="O22" s="38">
        <v>49.882550833507779</v>
      </c>
      <c r="P22" s="39">
        <v>51.369959252494027</v>
      </c>
      <c r="Q22" s="38">
        <v>52.904564315352701</v>
      </c>
      <c r="R22" s="39">
        <v>54.101508916323723</v>
      </c>
      <c r="S22" s="39">
        <v>54.376383763837644</v>
      </c>
      <c r="T22" s="39">
        <v>54.290479078229225</v>
      </c>
      <c r="U22" s="39">
        <v>54.707433923669058</v>
      </c>
      <c r="V22" s="39">
        <v>54.849498327759193</v>
      </c>
      <c r="W22" s="39">
        <v>55.763688760806915</v>
      </c>
      <c r="X22" s="39">
        <v>58.22086351623372</v>
      </c>
      <c r="Y22" s="41">
        <v>58.520105471324982</v>
      </c>
      <c r="Z22" s="74">
        <f t="shared" si="0"/>
        <v>51.101426978325776</v>
      </c>
      <c r="AA22" s="74">
        <f t="shared" si="1"/>
        <v>4.7575624535341854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>
        <v>3.2399665551839463</v>
      </c>
      <c r="E26" s="18">
        <v>4.8949771689497723</v>
      </c>
      <c r="F26" s="18">
        <v>5.7688935647904609</v>
      </c>
      <c r="G26" s="18">
        <v>7.0830929024812459</v>
      </c>
      <c r="H26" s="18">
        <v>7.754249925439904</v>
      </c>
      <c r="I26" s="18">
        <v>5.3576517526360785</v>
      </c>
      <c r="J26" s="18">
        <v>4.9450549450549453</v>
      </c>
      <c r="K26" s="18">
        <v>6.3619353114140607</v>
      </c>
      <c r="L26" s="18">
        <v>6.0650887573964498</v>
      </c>
      <c r="M26" s="18">
        <v>5.1180092355053874</v>
      </c>
      <c r="N26" s="18">
        <v>4.8425843975218106</v>
      </c>
      <c r="O26" s="18">
        <v>4.8845686512758206</v>
      </c>
      <c r="P26" s="18">
        <v>4.5369722416608349</v>
      </c>
      <c r="Q26" s="18">
        <v>5.4577259475218662</v>
      </c>
      <c r="R26" s="18">
        <v>5.5267499410794247</v>
      </c>
      <c r="S26" s="19">
        <v>4.889718753646866</v>
      </c>
      <c r="T26" s="19">
        <v>5.4819762754808243</v>
      </c>
      <c r="U26" s="19">
        <v>5.7077885162023874</v>
      </c>
      <c r="V26" s="19">
        <v>4.8131307530220688</v>
      </c>
      <c r="W26" s="19">
        <v>5.8055311676909565</v>
      </c>
      <c r="X26" s="19">
        <v>7.5146541617819462</v>
      </c>
      <c r="Y26" s="20">
        <v>4.658671586715867</v>
      </c>
      <c r="Z26" s="71">
        <f>AVERAGE(D26:Y26)</f>
        <v>5.4867723869296778</v>
      </c>
      <c r="AA26" s="71">
        <f>STDEV(D26:Y26)</f>
        <v>1.0271344709579564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>
        <v>7.1279264214046814</v>
      </c>
      <c r="E27" s="22">
        <v>9.1872146118721467</v>
      </c>
      <c r="F27" s="22">
        <v>11.327371558828686</v>
      </c>
      <c r="G27" s="22">
        <v>11.252163877668782</v>
      </c>
      <c r="H27" s="22">
        <v>10.975246048314942</v>
      </c>
      <c r="I27" s="22">
        <v>7.9082359646622971</v>
      </c>
      <c r="J27" s="22">
        <v>9.2719780219780219</v>
      </c>
      <c r="K27" s="22">
        <v>9.4760759155306076</v>
      </c>
      <c r="L27" s="22">
        <v>8.8219472834857449</v>
      </c>
      <c r="M27" s="22">
        <v>7.0164186762442275</v>
      </c>
      <c r="N27" s="22">
        <v>6.8655961562776575</v>
      </c>
      <c r="O27" s="22">
        <v>7.606318347509113</v>
      </c>
      <c r="P27" s="22">
        <v>7.1961744809890371</v>
      </c>
      <c r="Q27" s="22">
        <v>7.8600583090379015</v>
      </c>
      <c r="R27" s="22">
        <v>8.2960169691256187</v>
      </c>
      <c r="S27" s="23">
        <v>7.1186836270276581</v>
      </c>
      <c r="T27" s="23">
        <v>7.7622941379707475</v>
      </c>
      <c r="U27" s="23">
        <v>8.3911313246162589</v>
      </c>
      <c r="V27" s="23">
        <v>7.4747698791172228</v>
      </c>
      <c r="W27" s="23">
        <v>9.2186128182616329</v>
      </c>
      <c r="X27" s="23">
        <v>9.5662368112543952</v>
      </c>
      <c r="Y27" s="24">
        <v>7.2647601476014758</v>
      </c>
      <c r="Z27" s="72">
        <f t="shared" ref="Z27:Z35" si="2">AVERAGE(D27:Y27)</f>
        <v>8.4993286994899453</v>
      </c>
      <c r="AA27" s="72">
        <f t="shared" ref="AA27:AA35" si="3">STDEV(D27:Y27)</f>
        <v>1.3899118933641565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>
        <v>14.005016722408026</v>
      </c>
      <c r="E28" s="22">
        <v>14.502283105022832</v>
      </c>
      <c r="F28" s="22">
        <v>14.518674381904262</v>
      </c>
      <c r="G28" s="22">
        <v>15.161569532602423</v>
      </c>
      <c r="H28" s="22">
        <v>14.345362362063824</v>
      </c>
      <c r="I28" s="22">
        <v>13.052151610145341</v>
      </c>
      <c r="J28" s="22">
        <v>13.530219780219779</v>
      </c>
      <c r="K28" s="22">
        <v>13.873295910184444</v>
      </c>
      <c r="L28" s="22">
        <v>14.214631522323831</v>
      </c>
      <c r="M28" s="22">
        <v>12.083119548486403</v>
      </c>
      <c r="N28" s="22">
        <v>11.417372613478316</v>
      </c>
      <c r="O28" s="22">
        <v>11.336573511543136</v>
      </c>
      <c r="P28" s="22">
        <v>9.9953347329134594</v>
      </c>
      <c r="Q28" s="22">
        <v>10.192419825072886</v>
      </c>
      <c r="R28" s="22">
        <v>10.358237096394062</v>
      </c>
      <c r="S28" s="23">
        <v>10.094526782588401</v>
      </c>
      <c r="T28" s="23">
        <v>10.491765518829897</v>
      </c>
      <c r="U28" s="23">
        <v>10.642410460488914</v>
      </c>
      <c r="V28" s="23">
        <v>9.548630364866364</v>
      </c>
      <c r="W28" s="23">
        <v>10.228270412642669</v>
      </c>
      <c r="X28" s="23">
        <v>9.7655334114888621</v>
      </c>
      <c r="Y28" s="24">
        <v>9.3519372693726943</v>
      </c>
      <c r="Z28" s="72">
        <f t="shared" si="2"/>
        <v>11.941333476138219</v>
      </c>
      <c r="AA28" s="72">
        <f t="shared" si="3"/>
        <v>1.9949706347767138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>
        <v>40.635451505016725</v>
      </c>
      <c r="E29" s="25">
        <v>38.283105022831052</v>
      </c>
      <c r="F29" s="25">
        <v>36.664913203577065</v>
      </c>
      <c r="G29" s="25">
        <v>35.660703981534908</v>
      </c>
      <c r="H29" s="25">
        <v>33.492394870265436</v>
      </c>
      <c r="I29" s="25">
        <v>36.976346537475067</v>
      </c>
      <c r="J29" s="25">
        <v>36.373626373626372</v>
      </c>
      <c r="K29" s="25">
        <v>35.725741780272649</v>
      </c>
      <c r="L29" s="25">
        <v>37.61430876815492</v>
      </c>
      <c r="M29" s="25">
        <v>38.712160082093384</v>
      </c>
      <c r="N29" s="25">
        <v>39.61309900113794</v>
      </c>
      <c r="O29" s="25">
        <v>36.840826245443495</v>
      </c>
      <c r="P29" s="25">
        <v>35.316071845113136</v>
      </c>
      <c r="Q29" s="25">
        <v>33.212827988338198</v>
      </c>
      <c r="R29" s="25">
        <v>33.384397831722836</v>
      </c>
      <c r="S29" s="26">
        <v>33.609522698097791</v>
      </c>
      <c r="T29" s="26">
        <v>34.078083611654961</v>
      </c>
      <c r="U29" s="26">
        <v>33.075611142694711</v>
      </c>
      <c r="V29" s="26">
        <v>33.037595652656094</v>
      </c>
      <c r="W29" s="26">
        <v>32.857769973661107</v>
      </c>
      <c r="X29" s="26">
        <v>32.919109026963653</v>
      </c>
      <c r="Y29" s="27">
        <v>34.259686346863468</v>
      </c>
      <c r="Z29" s="72">
        <f t="shared" si="2"/>
        <v>35.561061522236123</v>
      </c>
      <c r="AA29" s="72">
        <f t="shared" si="3"/>
        <v>2.3745240126999541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>
        <v>34.991638795986624</v>
      </c>
      <c r="E30" s="32">
        <v>33.1324200913242</v>
      </c>
      <c r="F30" s="32">
        <v>31.720147290899526</v>
      </c>
      <c r="G30" s="32">
        <v>30.842469705712638</v>
      </c>
      <c r="H30" s="32">
        <v>33.432746793915896</v>
      </c>
      <c r="I30" s="32">
        <v>36.70561413508122</v>
      </c>
      <c r="J30" s="32">
        <v>35.879120879120876</v>
      </c>
      <c r="K30" s="32">
        <v>34.562951082598239</v>
      </c>
      <c r="L30" s="32">
        <v>33.284023668639051</v>
      </c>
      <c r="M30" s="32">
        <v>37.070292457670604</v>
      </c>
      <c r="N30" s="32">
        <v>37.261347831584267</v>
      </c>
      <c r="O30" s="32">
        <v>39.331713244228432</v>
      </c>
      <c r="P30" s="32">
        <v>42.955446699323538</v>
      </c>
      <c r="Q30" s="32">
        <v>43.276967930029151</v>
      </c>
      <c r="R30" s="32">
        <v>42.434598161678053</v>
      </c>
      <c r="S30" s="33">
        <v>44.287548138639281</v>
      </c>
      <c r="T30" s="33">
        <v>42.185880456063572</v>
      </c>
      <c r="U30" s="33">
        <v>42.183058555997725</v>
      </c>
      <c r="V30" s="33">
        <v>45.125873350338253</v>
      </c>
      <c r="W30" s="33">
        <v>41.889815627743637</v>
      </c>
      <c r="X30" s="33">
        <v>40.23446658851114</v>
      </c>
      <c r="Y30" s="34">
        <v>44.464944649446494</v>
      </c>
      <c r="Z30" s="73">
        <f t="shared" si="2"/>
        <v>38.511503915206021</v>
      </c>
      <c r="AA30" s="73">
        <f t="shared" si="3"/>
        <v>4.5838397075829151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>
        <v>-4.8473097430925836E-2</v>
      </c>
      <c r="E31" s="35">
        <v>-1.2201885745978924</v>
      </c>
      <c r="F31" s="35">
        <v>-2.0797227036395149</v>
      </c>
      <c r="G31" s="35">
        <v>-2.8996282527881041</v>
      </c>
      <c r="H31" s="35">
        <v>-3.2389817629179327</v>
      </c>
      <c r="I31" s="35">
        <v>-1.2651265126512652</v>
      </c>
      <c r="J31" s="35">
        <v>-1.3970733312609604</v>
      </c>
      <c r="K31" s="35">
        <v>-1.8893918519976385</v>
      </c>
      <c r="L31" s="35">
        <v>-1.7582049564634963</v>
      </c>
      <c r="M31" s="35">
        <v>-0.81444113535525442</v>
      </c>
      <c r="N31" s="35">
        <v>-0.6578947368421052</v>
      </c>
      <c r="O31" s="35">
        <v>-0.87685806842633252</v>
      </c>
      <c r="P31" s="36">
        <v>-0.63224446786090627</v>
      </c>
      <c r="Q31" s="35">
        <v>-1.3286829430327189</v>
      </c>
      <c r="R31" s="36">
        <v>-1.3614703880190604</v>
      </c>
      <c r="S31" s="36">
        <v>-0.72592592592592597</v>
      </c>
      <c r="T31" s="36">
        <v>-1.3860716700473292</v>
      </c>
      <c r="U31" s="36">
        <v>-1.3951612903225807</v>
      </c>
      <c r="V31" s="36">
        <v>-0.80862533692722371</v>
      </c>
      <c r="W31" s="36">
        <v>-1.8755096493612395</v>
      </c>
      <c r="X31" s="36">
        <v>-2.9686327594275532</v>
      </c>
      <c r="Y31" s="40">
        <v>-0.65075921908893708</v>
      </c>
      <c r="Z31" s="53">
        <f t="shared" si="2"/>
        <v>-1.4217758470174955</v>
      </c>
      <c r="AA31" s="53">
        <f t="shared" si="3"/>
        <v>0.82065579558419655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>
        <v>1.0577854479585138</v>
      </c>
      <c r="E32" s="25">
        <v>0.69194575145308612</v>
      </c>
      <c r="F32" s="25">
        <v>0.43668122270742354</v>
      </c>
      <c r="G32" s="25">
        <v>0.3627683401333644</v>
      </c>
      <c r="H32" s="25">
        <v>0.37330844610359309</v>
      </c>
      <c r="I32" s="25">
        <v>0.8808955771701229</v>
      </c>
      <c r="J32" s="25">
        <v>0.77079297990974471</v>
      </c>
      <c r="K32" s="25">
        <v>0.61524609843937572</v>
      </c>
      <c r="L32" s="25">
        <v>0.67121164653401388</v>
      </c>
      <c r="M32" s="25">
        <v>1.0771162746372902</v>
      </c>
      <c r="N32" s="25">
        <v>1.1758118701007838</v>
      </c>
      <c r="O32" s="25">
        <v>1.1120615911035072</v>
      </c>
      <c r="P32" s="26">
        <v>1.3122453208094482</v>
      </c>
      <c r="Q32" s="25">
        <v>1.146455675762958</v>
      </c>
      <c r="R32" s="26">
        <v>1.0828976848394325</v>
      </c>
      <c r="S32" s="26">
        <v>1.3266679484714479</v>
      </c>
      <c r="T32" s="26">
        <v>1.1470887178742557</v>
      </c>
      <c r="U32" s="26">
        <v>1.051483760417478</v>
      </c>
      <c r="V32" s="26">
        <v>1.3136022704236772</v>
      </c>
      <c r="W32" s="26">
        <v>0.97933417112468779</v>
      </c>
      <c r="X32" s="26">
        <v>0.84337349397590367</v>
      </c>
      <c r="Y32" s="27">
        <v>1.412256866181431</v>
      </c>
      <c r="Z32" s="72">
        <f t="shared" si="2"/>
        <v>0.94731959800597909</v>
      </c>
      <c r="AA32" s="72">
        <f t="shared" si="3"/>
        <v>0.31439032965079478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>
        <v>3.2781540899187958</v>
      </c>
      <c r="E33" s="25">
        <v>2.9596744358120608</v>
      </c>
      <c r="F33" s="25">
        <v>2.618490345231129</v>
      </c>
      <c r="G33" s="25">
        <v>2.5580757944576824</v>
      </c>
      <c r="H33" s="25">
        <v>2.6735431833881709</v>
      </c>
      <c r="I33" s="25">
        <v>3.2390337445668895</v>
      </c>
      <c r="J33" s="25">
        <v>3.1138620580911311</v>
      </c>
      <c r="K33" s="25">
        <v>2.9605885778483088</v>
      </c>
      <c r="L33" s="25">
        <v>2.8605042677079453</v>
      </c>
      <c r="M33" s="25">
        <v>3.4223907394958495</v>
      </c>
      <c r="N33" s="25">
        <v>3.4831915755366545</v>
      </c>
      <c r="O33" s="25">
        <v>3.6406445756395094</v>
      </c>
      <c r="P33" s="26">
        <v>4.0498414836839149</v>
      </c>
      <c r="Q33" s="25">
        <v>4.0621490078622235</v>
      </c>
      <c r="R33" s="26">
        <v>3.904946715980572</v>
      </c>
      <c r="S33" s="26">
        <v>4.2233693101830125</v>
      </c>
      <c r="T33" s="26">
        <v>3.9207593891869585</v>
      </c>
      <c r="U33" s="26">
        <v>3.8763750654793085</v>
      </c>
      <c r="V33" s="26">
        <v>4.2873303167420813</v>
      </c>
      <c r="W33" s="26">
        <v>3.8347560635168905</v>
      </c>
      <c r="X33" s="26">
        <v>3.6059777571477132</v>
      </c>
      <c r="Y33" s="27">
        <v>4.2357740890962479</v>
      </c>
      <c r="Z33" s="72">
        <f t="shared" si="2"/>
        <v>3.4913378448442303</v>
      </c>
      <c r="AA33" s="72">
        <f t="shared" si="3"/>
        <v>0.55800939575903996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>
        <v>6.4750456979922406</v>
      </c>
      <c r="E34" s="25">
        <v>6.4503699136868073</v>
      </c>
      <c r="F34" s="25">
        <v>6.1728395061728394</v>
      </c>
      <c r="G34" s="25">
        <v>6.0751702949973412</v>
      </c>
      <c r="H34" s="25">
        <v>6.6702146531843187</v>
      </c>
      <c r="I34" s="25">
        <v>7.1336760925449871</v>
      </c>
      <c r="J34" s="25">
        <v>7.0208345433715582</v>
      </c>
      <c r="K34" s="25">
        <v>6.6087795465508927</v>
      </c>
      <c r="L34" s="25">
        <v>6.4793492194166582</v>
      </c>
      <c r="M34" s="25">
        <v>6.9252935261708393</v>
      </c>
      <c r="N34" s="25">
        <v>6.9100784550392271</v>
      </c>
      <c r="O34" s="25">
        <v>7.6338400528750823</v>
      </c>
      <c r="P34" s="26">
        <v>8.3211678832116789</v>
      </c>
      <c r="Q34" s="25">
        <v>8.517350157728707</v>
      </c>
      <c r="R34" s="26">
        <v>8.4922680412371143</v>
      </c>
      <c r="S34" s="26">
        <v>8.6096501257717808</v>
      </c>
      <c r="T34" s="26">
        <v>8.1014004609111865</v>
      </c>
      <c r="U34" s="26">
        <v>8.1474217536978024</v>
      </c>
      <c r="V34" s="26">
        <v>8.7395162270572513</v>
      </c>
      <c r="W34" s="26">
        <v>8.2046055624668455</v>
      </c>
      <c r="X34" s="26">
        <v>7.9891194841829538</v>
      </c>
      <c r="Y34" s="27">
        <v>8.5790001757045093</v>
      </c>
      <c r="Z34" s="72">
        <f t="shared" si="2"/>
        <v>7.4662268806351202</v>
      </c>
      <c r="AA34" s="72">
        <f t="shared" si="3"/>
        <v>0.91666126964820949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>
        <v>10.829817158931084</v>
      </c>
      <c r="E35" s="38">
        <v>11.028917283120377</v>
      </c>
      <c r="F35" s="38">
        <v>10.545905707196029</v>
      </c>
      <c r="G35" s="38">
        <v>10.915802425733872</v>
      </c>
      <c r="H35" s="38">
        <v>12.1120819523953</v>
      </c>
      <c r="I35" s="38">
        <v>12.464101091326823</v>
      </c>
      <c r="J35" s="38">
        <v>12.428093674726446</v>
      </c>
      <c r="K35" s="38">
        <v>11.841223011935094</v>
      </c>
      <c r="L35" s="38">
        <v>11.384304479622768</v>
      </c>
      <c r="M35" s="38">
        <v>11.822660098522167</v>
      </c>
      <c r="N35" s="38">
        <v>11.733754275190739</v>
      </c>
      <c r="O35" s="38">
        <v>13.030346526255732</v>
      </c>
      <c r="P35" s="39">
        <v>14.218289085545724</v>
      </c>
      <c r="Q35" s="38">
        <v>14.761904761904763</v>
      </c>
      <c r="R35" s="39">
        <v>14.568599717114569</v>
      </c>
      <c r="S35" s="39">
        <v>14.503921838447779</v>
      </c>
      <c r="T35" s="39">
        <v>13.635810728621822</v>
      </c>
      <c r="U35" s="39">
        <v>13.72369624885636</v>
      </c>
      <c r="V35" s="39">
        <v>14.755244755244757</v>
      </c>
      <c r="W35" s="39">
        <v>14.056853770175861</v>
      </c>
      <c r="X35" s="39">
        <v>13.755283787876344</v>
      </c>
      <c r="Y35" s="41">
        <v>13.972225861391326</v>
      </c>
      <c r="Z35" s="74">
        <f t="shared" si="2"/>
        <v>12.82221992000617</v>
      </c>
      <c r="AA35" s="74">
        <f t="shared" si="3"/>
        <v>1.4236879463542611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 t="s">
        <v>51</v>
      </c>
      <c r="C40" s="25" t="s">
        <v>51</v>
      </c>
      <c r="D40" s="25">
        <v>-4.7907211296016143</v>
      </c>
      <c r="E40" s="25">
        <v>-8.4294210462434762</v>
      </c>
      <c r="F40" s="25">
        <v>-8.5664335664335667</v>
      </c>
      <c r="G40" s="25">
        <v>-10.762124711316396</v>
      </c>
      <c r="H40" s="25">
        <v>-8.9585355706559433</v>
      </c>
      <c r="I40" s="25">
        <v>-7.4617067833698041</v>
      </c>
      <c r="J40" s="25">
        <v>-8.7393617021276597</v>
      </c>
      <c r="K40" s="25">
        <v>-8.8567170534383646</v>
      </c>
      <c r="L40" s="25">
        <v>-7.1725571725571733</v>
      </c>
      <c r="M40" s="25">
        <v>-6.4998974779577612</v>
      </c>
      <c r="N40" s="25">
        <v>-6.4294478527607364</v>
      </c>
      <c r="O40" s="25">
        <v>-5.9370314842578704</v>
      </c>
      <c r="P40" s="25">
        <v>-6.5533980582524274</v>
      </c>
      <c r="Q40" s="25">
        <v>-7.4006457393038865</v>
      </c>
      <c r="R40" s="25">
        <v>-6.9199243379571245</v>
      </c>
      <c r="S40" s="25">
        <v>-6.9847380723222887</v>
      </c>
      <c r="T40" s="18">
        <v>-8.159392789373813</v>
      </c>
      <c r="U40" s="18">
        <v>-6.9974143503555268</v>
      </c>
      <c r="V40" s="18">
        <v>-7.5801021550637131</v>
      </c>
      <c r="W40" s="18">
        <v>-8.7235960340165377</v>
      </c>
      <c r="X40" s="20">
        <v>-9.3245539507221746</v>
      </c>
      <c r="Z40" s="75">
        <f>AVERAGE(C40:X40)</f>
        <v>-7.6784629065756125</v>
      </c>
      <c r="AA40" s="71">
        <f>STDEV(C40:X40)</f>
        <v>1.3517339389641068</v>
      </c>
      <c r="AB40" s="47"/>
    </row>
    <row r="41" spans="1:28" x14ac:dyDescent="0.2">
      <c r="A41" s="48" t="s">
        <v>118</v>
      </c>
      <c r="B41" s="28" t="s">
        <v>51</v>
      </c>
      <c r="C41" s="28" t="s">
        <v>51</v>
      </c>
      <c r="D41" s="28">
        <v>-0.55062710308962981</v>
      </c>
      <c r="E41" s="28">
        <v>-2.5865608320788285</v>
      </c>
      <c r="F41" s="28">
        <v>-2.9026372532758336</v>
      </c>
      <c r="G41" s="28">
        <v>-4.2756764837793391</v>
      </c>
      <c r="H41" s="28">
        <v>-2.9741589468551926</v>
      </c>
      <c r="I41" s="28">
        <v>-1.6767851980341137</v>
      </c>
      <c r="J41" s="28">
        <v>-2.3072372313153222</v>
      </c>
      <c r="K41" s="28">
        <v>-2.5763091570988519</v>
      </c>
      <c r="L41" s="28">
        <v>-1.466275659824047</v>
      </c>
      <c r="M41" s="28">
        <v>-0.57331863285556783</v>
      </c>
      <c r="N41" s="28">
        <v>-0.97532989099254164</v>
      </c>
      <c r="O41" s="28">
        <v>-0.85216012683313525</v>
      </c>
      <c r="P41" s="28">
        <v>-1.1253776435045317</v>
      </c>
      <c r="Q41" s="28">
        <v>-1.5414484671833157</v>
      </c>
      <c r="R41" s="28">
        <v>-1.4303063014437998</v>
      </c>
      <c r="S41" s="28">
        <v>-1.3154628940183668</v>
      </c>
      <c r="T41" s="25">
        <v>-1.9801980198019802</v>
      </c>
      <c r="U41" s="25">
        <v>-1.3585038814396613</v>
      </c>
      <c r="V41" s="25">
        <v>-1.7596616156260618</v>
      </c>
      <c r="W41" s="25">
        <v>-2.9061049625133881</v>
      </c>
      <c r="X41" s="27">
        <v>-2.283578991073282</v>
      </c>
      <c r="Z41" s="76">
        <f>AVERAGE(C41:X41)</f>
        <v>-1.8770342520303234</v>
      </c>
      <c r="AA41" s="77">
        <f>STDEV(C41:X41)</f>
        <v>0.93348537022779199</v>
      </c>
    </row>
    <row r="42" spans="1:28" x14ac:dyDescent="0.2">
      <c r="A42" s="49" t="s">
        <v>119</v>
      </c>
      <c r="B42" s="32" t="s">
        <v>51</v>
      </c>
      <c r="C42" s="32" t="s">
        <v>51</v>
      </c>
      <c r="D42" s="32">
        <v>1.268462206776716</v>
      </c>
      <c r="E42" s="32">
        <v>0.66555924695459578</v>
      </c>
      <c r="F42" s="32">
        <v>0.44753853804077576</v>
      </c>
      <c r="G42" s="32">
        <v>0.19671099221024471</v>
      </c>
      <c r="H42" s="32">
        <v>0.6967840735068912</v>
      </c>
      <c r="I42" s="32">
        <v>1.1846863882946661</v>
      </c>
      <c r="J42" s="32">
        <v>0.78015290997035425</v>
      </c>
      <c r="K42" s="32">
        <v>0.81855388813096863</v>
      </c>
      <c r="L42" s="32">
        <v>1.2804097311139564</v>
      </c>
      <c r="M42" s="32">
        <v>1.7805383022774328</v>
      </c>
      <c r="N42" s="32">
        <v>1.7927277334346889</v>
      </c>
      <c r="O42" s="32">
        <v>1.9426456984273821</v>
      </c>
      <c r="P42" s="32">
        <v>1.9006889997624139</v>
      </c>
      <c r="Q42" s="32">
        <v>1.5964846372950376</v>
      </c>
      <c r="R42" s="32">
        <v>1.7621145374449341</v>
      </c>
      <c r="S42" s="32">
        <v>1.7992531402059524</v>
      </c>
      <c r="T42" s="32">
        <v>1.5030744705078571</v>
      </c>
      <c r="U42" s="32">
        <v>1.6965127238454287</v>
      </c>
      <c r="V42" s="32">
        <v>1.5395267228667087</v>
      </c>
      <c r="W42" s="32">
        <v>0.98537825810553081</v>
      </c>
      <c r="X42" s="34">
        <v>1.4930252833478641</v>
      </c>
      <c r="Z42" s="78">
        <f>AVERAGE(C42:X42)</f>
        <v>1.2919442134533523</v>
      </c>
      <c r="AA42" s="73">
        <f>STDEV(C42:X42)</f>
        <v>0.52038309212982781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-7.7612959286393828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MIN(AVERAGE(Q41:X41),0)</f>
        <v>-1.821908141637482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17.291910902696365</v>
      </c>
      <c r="C50" s="20">
        <v>16.432195571955717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10.422039859320046</v>
      </c>
      <c r="C51" s="63">
        <v>9.432656826568266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MIN(D40:X40)</f>
        <v>-10.762124711316396</v>
      </c>
      <c r="F54" s="3"/>
      <c r="G54" s="103" t="s">
        <v>71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-8.7235960340165377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MIN(D41:X41)</f>
        <v>-4.2756764837793391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-2.9061049625133881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MIN(D42:X42)</f>
        <v>0.19671099221024471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0.98537825810553081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>
        <v>32.295150501672239</v>
      </c>
      <c r="E60" s="18">
        <v>32.328767123287669</v>
      </c>
      <c r="F60" s="18">
        <v>31.772751183587584</v>
      </c>
      <c r="G60" s="18">
        <v>32.06866705135603</v>
      </c>
      <c r="H60" s="18">
        <v>29.242469430360874</v>
      </c>
      <c r="I60" s="18">
        <v>26.859504132231404</v>
      </c>
      <c r="J60" s="18">
        <v>26.085164835164836</v>
      </c>
      <c r="K60" s="18">
        <v>25.434375835338148</v>
      </c>
      <c r="L60" s="18">
        <v>25.107584722969339</v>
      </c>
      <c r="M60" s="18">
        <v>24.704976911236532</v>
      </c>
      <c r="N60" s="18">
        <v>25.072701985080286</v>
      </c>
      <c r="O60" s="18">
        <v>24.799513973268532</v>
      </c>
      <c r="P60" s="19">
        <v>24.387683694891532</v>
      </c>
      <c r="Q60" s="18">
        <v>23.720116618075799</v>
      </c>
      <c r="R60" s="19">
        <v>23.391468300730615</v>
      </c>
      <c r="S60" s="19">
        <v>22.289648733807912</v>
      </c>
      <c r="T60" s="19">
        <v>22.618910514799033</v>
      </c>
      <c r="U60" s="19">
        <v>22.831154064809549</v>
      </c>
      <c r="V60" s="19">
        <v>22.191416213818343</v>
      </c>
      <c r="W60" s="19">
        <v>22.607550482879716</v>
      </c>
      <c r="X60" s="19">
        <v>22.110199296600232</v>
      </c>
      <c r="Y60" s="20">
        <v>21.067804428044283</v>
      </c>
      <c r="Z60" s="71">
        <f>AVERAGE(D60:Y60)</f>
        <v>25.590344547000473</v>
      </c>
      <c r="AA60" s="71">
        <f>STDEV(D60:Y60)</f>
        <v>3.637180574583327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>
        <v>13.733277591973245</v>
      </c>
      <c r="E61" s="61">
        <v>14.995433789954337</v>
      </c>
      <c r="F61" s="61">
        <v>15.220059617745047</v>
      </c>
      <c r="G61" s="61">
        <v>15.839584535487594</v>
      </c>
      <c r="H61" s="61">
        <v>15.10587533552043</v>
      </c>
      <c r="I61" s="61">
        <v>14.206326588771731</v>
      </c>
      <c r="J61" s="61">
        <v>13.392857142857142</v>
      </c>
      <c r="K61" s="61">
        <v>13.445602780005347</v>
      </c>
      <c r="L61" s="61">
        <v>13.031199569661108</v>
      </c>
      <c r="M61" s="61">
        <v>12.891226269881992</v>
      </c>
      <c r="N61" s="61">
        <v>12.846124668099634</v>
      </c>
      <c r="O61" s="61">
        <v>12.126366950182261</v>
      </c>
      <c r="P61" s="62">
        <v>12.153020760438535</v>
      </c>
      <c r="Q61" s="61">
        <v>12.536443148688047</v>
      </c>
      <c r="R61" s="62">
        <v>12.785764789064341</v>
      </c>
      <c r="S61" s="62">
        <v>11.938382541720154</v>
      </c>
      <c r="T61" s="62">
        <v>12.334446619831855</v>
      </c>
      <c r="U61" s="62">
        <v>12.359295054007958</v>
      </c>
      <c r="V61" s="62">
        <v>11.999556393478985</v>
      </c>
      <c r="W61" s="62">
        <v>12.686567164179104</v>
      </c>
      <c r="X61" s="62">
        <v>12.76670574443142</v>
      </c>
      <c r="Y61" s="63">
        <v>12.050276752767527</v>
      </c>
      <c r="Z61" s="77">
        <f>AVERAGE(D61:Y61)</f>
        <v>13.202017900397625</v>
      </c>
      <c r="AA61" s="77">
        <f>STDEV(D61:Y61)</f>
        <v>1.1684389270379241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 t="s">
        <v>51</v>
      </c>
      <c r="E62" s="32" t="s">
        <v>51</v>
      </c>
      <c r="F62" s="32" t="s">
        <v>51</v>
      </c>
      <c r="G62" s="32" t="s">
        <v>51</v>
      </c>
      <c r="H62" s="32" t="s">
        <v>51</v>
      </c>
      <c r="I62" s="32" t="s">
        <v>51</v>
      </c>
      <c r="J62" s="32" t="s">
        <v>51</v>
      </c>
      <c r="K62" s="32" t="s">
        <v>51</v>
      </c>
      <c r="L62" s="32" t="s">
        <v>51</v>
      </c>
      <c r="M62" s="32" t="s">
        <v>51</v>
      </c>
      <c r="N62" s="32" t="s">
        <v>51</v>
      </c>
      <c r="O62" s="32" t="s">
        <v>51</v>
      </c>
      <c r="P62" s="33" t="s">
        <v>51</v>
      </c>
      <c r="Q62" s="32" t="s">
        <v>51</v>
      </c>
      <c r="R62" s="33" t="s">
        <v>51</v>
      </c>
      <c r="S62" s="33" t="s">
        <v>51</v>
      </c>
      <c r="T62" s="33" t="s">
        <v>51</v>
      </c>
      <c r="U62" s="33" t="s">
        <v>51</v>
      </c>
      <c r="V62" s="33" t="s">
        <v>51</v>
      </c>
      <c r="W62" s="33" t="s">
        <v>51</v>
      </c>
      <c r="X62" s="33" t="s">
        <v>51</v>
      </c>
      <c r="Y62" s="34" t="s">
        <v>51</v>
      </c>
      <c r="Z62" s="73" t="s">
        <v>51</v>
      </c>
      <c r="AA62" s="73" t="s">
        <v>51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pageSetUpPr fitToPage="1"/>
  </sheetPr>
  <dimension ref="A1:AB62"/>
  <sheetViews>
    <sheetView zoomScaleNormal="100" workbookViewId="0">
      <selection activeCell="X42" sqref="X42"/>
    </sheetView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90</v>
      </c>
      <c r="C3" s="87"/>
      <c r="D3" s="88"/>
      <c r="E3" s="3"/>
      <c r="F3" s="5" t="s">
        <v>1</v>
      </c>
      <c r="G3" s="5"/>
      <c r="H3" s="101" t="s">
        <v>82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77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>
        <v>831</v>
      </c>
      <c r="E8" s="70">
        <v>951</v>
      </c>
      <c r="F8" s="70">
        <v>979</v>
      </c>
      <c r="G8" s="70">
        <v>1262</v>
      </c>
      <c r="H8" s="70">
        <v>1229</v>
      </c>
      <c r="I8" s="70">
        <v>1266</v>
      </c>
      <c r="J8" s="70">
        <v>1334</v>
      </c>
      <c r="K8" s="70">
        <v>1319</v>
      </c>
      <c r="L8" s="70">
        <v>1366</v>
      </c>
      <c r="M8" s="70">
        <v>1473</v>
      </c>
      <c r="N8" s="70">
        <v>1497</v>
      </c>
      <c r="O8" s="70">
        <v>1626</v>
      </c>
      <c r="P8" s="70">
        <v>1679</v>
      </c>
      <c r="Q8" s="70">
        <v>1748</v>
      </c>
      <c r="R8" s="70">
        <v>1759</v>
      </c>
      <c r="S8" s="70">
        <v>1832</v>
      </c>
      <c r="T8" s="68">
        <v>1897</v>
      </c>
      <c r="U8" s="68">
        <v>1945</v>
      </c>
      <c r="V8" s="68">
        <v>2050</v>
      </c>
      <c r="W8" s="68">
        <v>2098</v>
      </c>
      <c r="X8" s="68">
        <v>1942</v>
      </c>
      <c r="Y8" s="67">
        <v>1963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>
        <v>4.9338146811071004</v>
      </c>
      <c r="E12" s="18">
        <v>5.2576235541535228</v>
      </c>
      <c r="F12" s="18">
        <v>6.2308478038815114</v>
      </c>
      <c r="G12" s="18">
        <v>7.8446909667194937</v>
      </c>
      <c r="H12" s="18">
        <v>9.5199349064279897</v>
      </c>
      <c r="I12" s="18">
        <v>9.5576619273301748</v>
      </c>
      <c r="J12" s="18">
        <v>8.5457271364317844</v>
      </c>
      <c r="K12" s="18">
        <v>9.2494313874147078</v>
      </c>
      <c r="L12" s="18">
        <v>8.7115666178623723</v>
      </c>
      <c r="M12" s="18">
        <v>7.5356415478615073</v>
      </c>
      <c r="N12" s="18">
        <v>9.2184368737474944</v>
      </c>
      <c r="O12" s="18">
        <v>9.1020910209102102</v>
      </c>
      <c r="P12" s="18">
        <v>8.2191780821917799</v>
      </c>
      <c r="Q12" s="18">
        <v>8.0663615560640736</v>
      </c>
      <c r="R12" s="18">
        <v>7.959067652075043</v>
      </c>
      <c r="S12" s="19">
        <v>8.3515283842794759</v>
      </c>
      <c r="T12" s="19">
        <v>7.6436478650500792</v>
      </c>
      <c r="U12" s="19">
        <v>7.8663239074550129</v>
      </c>
      <c r="V12" s="19">
        <v>8</v>
      </c>
      <c r="W12" s="19">
        <v>7.8169685414680652</v>
      </c>
      <c r="X12" s="19">
        <v>9.1658084449021633</v>
      </c>
      <c r="Y12" s="20">
        <v>9.0168110035659712</v>
      </c>
      <c r="Z12" s="71">
        <f>AVERAGE(D12:Y12)</f>
        <v>8.0824165391317973</v>
      </c>
      <c r="AA12" s="71">
        <f>STDEV(D12:Y12)</f>
        <v>1.2477088791462212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>
        <v>12.996389891696749</v>
      </c>
      <c r="E13" s="22">
        <v>11.251314405888538</v>
      </c>
      <c r="F13" s="22">
        <v>8.171603677221654</v>
      </c>
      <c r="G13" s="22">
        <v>10.697305863708399</v>
      </c>
      <c r="H13" s="22">
        <v>9.2758340113913746</v>
      </c>
      <c r="I13" s="22">
        <v>7.8988941548183256</v>
      </c>
      <c r="J13" s="22">
        <v>9.8200899550224889</v>
      </c>
      <c r="K13" s="22">
        <v>9.2494313874147078</v>
      </c>
      <c r="L13" s="22">
        <v>9.8096632503660324</v>
      </c>
      <c r="M13" s="22">
        <v>10.726408689748812</v>
      </c>
      <c r="N13" s="22">
        <v>9.8196392785571138</v>
      </c>
      <c r="O13" s="22">
        <v>9.655596555965559</v>
      </c>
      <c r="P13" s="22">
        <v>9.8272781417510426</v>
      </c>
      <c r="Q13" s="22">
        <v>8.695652173913043</v>
      </c>
      <c r="R13" s="22">
        <v>7.8453666856168276</v>
      </c>
      <c r="S13" s="23">
        <v>7.8056768558951966</v>
      </c>
      <c r="T13" s="23">
        <v>7.6436478650500792</v>
      </c>
      <c r="U13" s="23">
        <v>7.7120822622107967</v>
      </c>
      <c r="V13" s="23">
        <v>7.6585365853658534</v>
      </c>
      <c r="W13" s="23">
        <v>7.3879885605338407</v>
      </c>
      <c r="X13" s="23">
        <v>7.3120494335736348</v>
      </c>
      <c r="Y13" s="24">
        <v>7.7941925624044828</v>
      </c>
      <c r="Z13" s="72">
        <f t="shared" ref="Z13:Z22" si="0">AVERAGE(D13:Y13)</f>
        <v>9.0479382840052054</v>
      </c>
      <c r="AA13" s="72">
        <f t="shared" ref="AA13:AA22" si="1">STDEV(D13:Y13)</f>
        <v>1.4968744750926779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>
        <v>14.560770156438027</v>
      </c>
      <c r="E14" s="22">
        <v>14.405888538380651</v>
      </c>
      <c r="F14" s="22">
        <v>13.48314606741573</v>
      </c>
      <c r="G14" s="22">
        <v>11.331220285261489</v>
      </c>
      <c r="H14" s="22">
        <v>9.4385679414157853</v>
      </c>
      <c r="I14" s="22">
        <v>12.085308056872037</v>
      </c>
      <c r="J14" s="22">
        <v>10.569715142428786</v>
      </c>
      <c r="K14" s="22">
        <v>9.3252463987869607</v>
      </c>
      <c r="L14" s="22">
        <v>9.8096632503660324</v>
      </c>
      <c r="M14" s="22">
        <v>9.1649694501018324</v>
      </c>
      <c r="N14" s="22">
        <v>8.9512358049432201</v>
      </c>
      <c r="O14" s="22">
        <v>9.5325953259532596</v>
      </c>
      <c r="P14" s="22">
        <v>9.6486003573555692</v>
      </c>
      <c r="Q14" s="22">
        <v>9.1533180778032026</v>
      </c>
      <c r="R14" s="22">
        <v>9.6645821489482664</v>
      </c>
      <c r="S14" s="23">
        <v>7.8056768558951966</v>
      </c>
      <c r="T14" s="23">
        <v>8.9615181866104372</v>
      </c>
      <c r="U14" s="23">
        <v>8.3804627249357324</v>
      </c>
      <c r="V14" s="23">
        <v>9.1219512195121943</v>
      </c>
      <c r="W14" s="23">
        <v>8.3889418493803625</v>
      </c>
      <c r="X14" s="23">
        <v>7.3120494335736348</v>
      </c>
      <c r="Y14" s="24">
        <v>7.2338257768721341</v>
      </c>
      <c r="Z14" s="72">
        <f t="shared" si="0"/>
        <v>9.9240569567841153</v>
      </c>
      <c r="AA14" s="72">
        <f t="shared" si="1"/>
        <v>2.0609526729986292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>
        <v>40.553549939831527</v>
      </c>
      <c r="E15" s="25">
        <v>38.485804416403788</v>
      </c>
      <c r="F15" s="25">
        <v>37.385086823289072</v>
      </c>
      <c r="G15" s="25">
        <v>33.518225039619651</v>
      </c>
      <c r="H15" s="25">
        <v>32.790886899918632</v>
      </c>
      <c r="I15" s="25">
        <v>32.069510268562404</v>
      </c>
      <c r="J15" s="25">
        <v>31.559220389805098</v>
      </c>
      <c r="K15" s="25">
        <v>31.008339651250949</v>
      </c>
      <c r="L15" s="25">
        <v>30.673499267935579</v>
      </c>
      <c r="M15" s="25">
        <v>32.72233536999321</v>
      </c>
      <c r="N15" s="25">
        <v>33.199732798931194</v>
      </c>
      <c r="O15" s="25">
        <v>32.779827798277985</v>
      </c>
      <c r="P15" s="25">
        <v>32.400238237045862</v>
      </c>
      <c r="Q15" s="25">
        <v>32.322654462242561</v>
      </c>
      <c r="R15" s="25">
        <v>31.779420125071063</v>
      </c>
      <c r="S15" s="26">
        <v>31.386462882096072</v>
      </c>
      <c r="T15" s="26">
        <v>31.892461781760673</v>
      </c>
      <c r="U15" s="26">
        <v>30.796915167095118</v>
      </c>
      <c r="V15" s="26">
        <v>29.512195121951219</v>
      </c>
      <c r="W15" s="26">
        <v>29.361296472831267</v>
      </c>
      <c r="X15" s="26">
        <v>27.44593202883625</v>
      </c>
      <c r="Y15" s="27">
        <v>27.203260315843096</v>
      </c>
      <c r="Z15" s="72">
        <f t="shared" si="0"/>
        <v>32.311220693572373</v>
      </c>
      <c r="AA15" s="72">
        <f t="shared" si="1"/>
        <v>3.1591708283142386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>
        <v>20.938628158844764</v>
      </c>
      <c r="E16" s="28">
        <v>24.815983175604629</v>
      </c>
      <c r="F16" s="28">
        <v>27.170582226762001</v>
      </c>
      <c r="G16" s="28">
        <v>28.763866877971473</v>
      </c>
      <c r="H16" s="28">
        <v>30.187144019528073</v>
      </c>
      <c r="I16" s="28">
        <v>29.304897314375989</v>
      </c>
      <c r="J16" s="28">
        <v>30.359820089955026</v>
      </c>
      <c r="K16" s="28">
        <v>31.614859742228962</v>
      </c>
      <c r="L16" s="28">
        <v>30.673499267935579</v>
      </c>
      <c r="M16" s="28">
        <v>30.889341479972842</v>
      </c>
      <c r="N16" s="28">
        <v>30.594522378089511</v>
      </c>
      <c r="O16" s="28">
        <v>29.950799507995079</v>
      </c>
      <c r="P16" s="28">
        <v>31.804645622394283</v>
      </c>
      <c r="Q16" s="28">
        <v>32.608695652173914</v>
      </c>
      <c r="R16" s="28">
        <v>31.949971574758386</v>
      </c>
      <c r="S16" s="29">
        <v>33.515283842794759</v>
      </c>
      <c r="T16" s="29">
        <v>32.683183974696888</v>
      </c>
      <c r="U16" s="29">
        <v>32.853470437017997</v>
      </c>
      <c r="V16" s="29">
        <v>33.707317073170735</v>
      </c>
      <c r="W16" s="29">
        <v>33.984747378455673</v>
      </c>
      <c r="X16" s="29">
        <v>34.346035015447988</v>
      </c>
      <c r="Y16" s="30">
        <v>34.080489047376467</v>
      </c>
      <c r="Z16" s="72">
        <f t="shared" si="0"/>
        <v>30.763535629888683</v>
      </c>
      <c r="AA16" s="72">
        <f t="shared" si="1"/>
        <v>3.2165531302729091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>
        <v>6.0168471720818291</v>
      </c>
      <c r="E17" s="32">
        <v>5.7833859095688753</v>
      </c>
      <c r="F17" s="32">
        <v>7.5587334014300307</v>
      </c>
      <c r="G17" s="32">
        <v>7.8446909667194937</v>
      </c>
      <c r="H17" s="32">
        <v>8.7876322213181446</v>
      </c>
      <c r="I17" s="32">
        <v>9.0837282780410735</v>
      </c>
      <c r="J17" s="32">
        <v>9.1454272863568224</v>
      </c>
      <c r="K17" s="32">
        <v>9.552691432903714</v>
      </c>
      <c r="L17" s="32">
        <v>10.322108345534406</v>
      </c>
      <c r="M17" s="32">
        <v>8.9613034623217924</v>
      </c>
      <c r="N17" s="32">
        <v>8.2164328657314627</v>
      </c>
      <c r="O17" s="32">
        <v>8.979089790897909</v>
      </c>
      <c r="P17" s="32">
        <v>8.1000595592614655</v>
      </c>
      <c r="Q17" s="32">
        <v>9.1533180778032026</v>
      </c>
      <c r="R17" s="32">
        <v>10.801591813530415</v>
      </c>
      <c r="S17" s="33">
        <v>11.135371179039302</v>
      </c>
      <c r="T17" s="33">
        <v>11.17554032683184</v>
      </c>
      <c r="U17" s="33">
        <v>12.390745501285346</v>
      </c>
      <c r="V17" s="33">
        <v>12</v>
      </c>
      <c r="W17" s="33">
        <v>13.06005719733079</v>
      </c>
      <c r="X17" s="33">
        <v>14.418125643666324</v>
      </c>
      <c r="Y17" s="34">
        <v>14.671421293937851</v>
      </c>
      <c r="Z17" s="73">
        <f t="shared" si="0"/>
        <v>9.8708318966178226</v>
      </c>
      <c r="AA17" s="73">
        <f t="shared" si="1"/>
        <v>2.3963363675011919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>
        <v>2.2328439740525776</v>
      </c>
      <c r="E18" s="35">
        <v>2.5350184564988876</v>
      </c>
      <c r="F18" s="35">
        <v>1.8954779312212293</v>
      </c>
      <c r="G18" s="35">
        <v>0.88640704143485849</v>
      </c>
      <c r="H18" s="35">
        <v>0.17331022530329288</v>
      </c>
      <c r="I18" s="35">
        <v>0.19019751280175565</v>
      </c>
      <c r="J18" s="35">
        <v>0.77929372118602414</v>
      </c>
      <c r="K18" s="35">
        <v>0.17502804316713727</v>
      </c>
      <c r="L18" s="35">
        <v>0.45157631639747114</v>
      </c>
      <c r="M18" s="35">
        <v>0.76615159471441485</v>
      </c>
      <c r="N18" s="35">
        <v>0.19806549622137185</v>
      </c>
      <c r="O18" s="35">
        <v>0.2197922962800154</v>
      </c>
      <c r="P18" s="36">
        <v>0.56559678066184504</v>
      </c>
      <c r="Q18" s="35">
        <v>0.85032151070920103</v>
      </c>
      <c r="R18" s="36">
        <v>0.78542631028818877</v>
      </c>
      <c r="S18" s="36">
        <v>0.75973669775095998</v>
      </c>
      <c r="T18" s="36">
        <v>1.0185244127570183</v>
      </c>
      <c r="U18" s="36">
        <v>0.93653824147629738</v>
      </c>
      <c r="V18" s="36">
        <v>0.86931666737018565</v>
      </c>
      <c r="W18" s="36">
        <v>1.0284141870651444</v>
      </c>
      <c r="X18" s="36">
        <v>0.39699298927274262</v>
      </c>
      <c r="Y18" s="40">
        <v>0.33163947579566727</v>
      </c>
      <c r="Z18" s="53">
        <f t="shared" si="0"/>
        <v>0.82025772192846769</v>
      </c>
      <c r="AA18" s="53">
        <f t="shared" si="1"/>
        <v>0.64746501273351909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>
        <v>7.4071266110689908</v>
      </c>
      <c r="E19" s="25">
        <v>8.2426909776799739</v>
      </c>
      <c r="F19" s="25">
        <v>9.0394399602157538</v>
      </c>
      <c r="G19" s="25">
        <v>8.2149140614426859</v>
      </c>
      <c r="H19" s="25">
        <v>8.3259521700620027</v>
      </c>
      <c r="I19" s="25">
        <v>7.8618070189130833</v>
      </c>
      <c r="J19" s="25">
        <v>8.2307015614691004</v>
      </c>
      <c r="K19" s="25">
        <v>8.7624094231812819</v>
      </c>
      <c r="L19" s="25">
        <v>8.474288495568544</v>
      </c>
      <c r="M19" s="25">
        <v>8.7725683487499566</v>
      </c>
      <c r="N19" s="25">
        <v>8.5521885521885519</v>
      </c>
      <c r="O19" s="25">
        <v>8.1280950808847798</v>
      </c>
      <c r="P19" s="26">
        <v>8.4282809682740627</v>
      </c>
      <c r="Q19" s="25">
        <v>9.6647203117560121</v>
      </c>
      <c r="R19" s="26">
        <v>9.772846045925295</v>
      </c>
      <c r="S19" s="26">
        <v>10.563375978524125</v>
      </c>
      <c r="T19" s="26">
        <v>10.351724137931035</v>
      </c>
      <c r="U19" s="26">
        <v>10.578533450961707</v>
      </c>
      <c r="V19" s="26">
        <v>10.080317660860933</v>
      </c>
      <c r="W19" s="26">
        <v>10.882707496626162</v>
      </c>
      <c r="X19" s="26">
        <v>10.76800614844093</v>
      </c>
      <c r="Y19" s="27">
        <v>10.610589239965842</v>
      </c>
      <c r="Z19" s="72">
        <f t="shared" si="0"/>
        <v>9.1687856227586728</v>
      </c>
      <c r="AA19" s="72">
        <f t="shared" si="1"/>
        <v>1.0986889952180774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>
        <v>16.313209132931782</v>
      </c>
      <c r="E20" s="25">
        <v>16.938423501736843</v>
      </c>
      <c r="F20" s="25">
        <v>18.827738967456124</v>
      </c>
      <c r="G20" s="25">
        <v>18.841039505153486</v>
      </c>
      <c r="H20" s="25">
        <v>19.369786839666357</v>
      </c>
      <c r="I20" s="25">
        <v>19.121561730060066</v>
      </c>
      <c r="J20" s="25">
        <v>19.663081451655426</v>
      </c>
      <c r="K20" s="25">
        <v>20.192693697310318</v>
      </c>
      <c r="L20" s="25">
        <v>20.552449314794963</v>
      </c>
      <c r="M20" s="25">
        <v>20.266264358689323</v>
      </c>
      <c r="N20" s="25">
        <v>19.793912449616347</v>
      </c>
      <c r="O20" s="25">
        <v>19.489217109733602</v>
      </c>
      <c r="P20" s="26">
        <v>20.527097887167574</v>
      </c>
      <c r="Q20" s="25">
        <v>20.97820134904492</v>
      </c>
      <c r="R20" s="26">
        <v>21.751688399949028</v>
      </c>
      <c r="S20" s="26">
        <v>22.29030345065944</v>
      </c>
      <c r="T20" s="26">
        <v>22.095213353250635</v>
      </c>
      <c r="U20" s="26">
        <v>22.505647976997331</v>
      </c>
      <c r="V20" s="26">
        <v>22.733971776515222</v>
      </c>
      <c r="W20" s="26">
        <v>23.405206173610072</v>
      </c>
      <c r="X20" s="26">
        <v>24.430359989005904</v>
      </c>
      <c r="Y20" s="27">
        <v>24.22942335795782</v>
      </c>
      <c r="Z20" s="72">
        <f t="shared" si="0"/>
        <v>20.650749626043758</v>
      </c>
      <c r="AA20" s="72">
        <f t="shared" si="1"/>
        <v>2.1288102215561486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>
        <v>26.468338078336444</v>
      </c>
      <c r="E21" s="25">
        <v>28.499008155168614</v>
      </c>
      <c r="F21" s="25">
        <v>31.389109697933225</v>
      </c>
      <c r="G21" s="25">
        <v>31.82295495117085</v>
      </c>
      <c r="H21" s="25">
        <v>32.529118136439266</v>
      </c>
      <c r="I21" s="25">
        <v>32.028160445004559</v>
      </c>
      <c r="J21" s="25">
        <v>32.321618743343983</v>
      </c>
      <c r="K21" s="25">
        <v>34.096493400125709</v>
      </c>
      <c r="L21" s="25">
        <v>34.214826147137487</v>
      </c>
      <c r="M21" s="25">
        <v>33.121925964276464</v>
      </c>
      <c r="N21" s="25">
        <v>33.648104694862553</v>
      </c>
      <c r="O21" s="25">
        <v>32.870785627605123</v>
      </c>
      <c r="P21" s="26">
        <v>33.485833352207102</v>
      </c>
      <c r="Q21" s="25">
        <v>33.951753009088229</v>
      </c>
      <c r="R21" s="26">
        <v>35.243387162123049</v>
      </c>
      <c r="S21" s="26">
        <v>36.156675823962502</v>
      </c>
      <c r="T21" s="26">
        <v>36.957109998647006</v>
      </c>
      <c r="U21" s="26">
        <v>37.536309432808437</v>
      </c>
      <c r="V21" s="26">
        <v>37.631298523367327</v>
      </c>
      <c r="W21" s="26">
        <v>37.879989887278022</v>
      </c>
      <c r="X21" s="26">
        <v>40.356288659793819</v>
      </c>
      <c r="Y21" s="27">
        <v>41.465887888375114</v>
      </c>
      <c r="Z21" s="72">
        <f t="shared" si="0"/>
        <v>34.257953535411588</v>
      </c>
      <c r="AA21" s="72">
        <f t="shared" si="1"/>
        <v>3.5204826075741269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>
        <v>40.110618003576867</v>
      </c>
      <c r="E22" s="38">
        <v>41.046456318376407</v>
      </c>
      <c r="F22" s="38">
        <v>45.864059285155037</v>
      </c>
      <c r="G22" s="38">
        <v>46.00859598853868</v>
      </c>
      <c r="H22" s="38">
        <v>48.054538320690561</v>
      </c>
      <c r="I22" s="38">
        <v>47.857365468522751</v>
      </c>
      <c r="J22" s="38">
        <v>48.456217829856968</v>
      </c>
      <c r="K22" s="38">
        <v>49.27132323056378</v>
      </c>
      <c r="L22" s="38">
        <v>50.259708610284171</v>
      </c>
      <c r="M22" s="38">
        <v>48.349488239680063</v>
      </c>
      <c r="N22" s="38">
        <v>47.365690786991628</v>
      </c>
      <c r="O22" s="38">
        <v>48.106994370653815</v>
      </c>
      <c r="P22" s="39">
        <v>48.016815938585268</v>
      </c>
      <c r="Q22" s="38">
        <v>48.932957626668085</v>
      </c>
      <c r="R22" s="39">
        <v>51.609594894877787</v>
      </c>
      <c r="S22" s="39">
        <v>51.469131097560975</v>
      </c>
      <c r="T22" s="39">
        <v>51.177065660663665</v>
      </c>
      <c r="U22" s="39">
        <v>52.773047920214054</v>
      </c>
      <c r="V22" s="39">
        <v>52.471177169417793</v>
      </c>
      <c r="W22" s="39">
        <v>54.471375032894443</v>
      </c>
      <c r="X22" s="39">
        <v>56.077990708895477</v>
      </c>
      <c r="Y22" s="41">
        <v>56.420407601211785</v>
      </c>
      <c r="Z22" s="74">
        <f t="shared" si="0"/>
        <v>49.280482731994546</v>
      </c>
      <c r="AA22" s="74">
        <f t="shared" si="1"/>
        <v>4.0671610843993999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>
        <v>3.8507821901323709</v>
      </c>
      <c r="E26" s="18">
        <v>4.1009463722397479</v>
      </c>
      <c r="F26" s="18">
        <v>5.4136874361593463</v>
      </c>
      <c r="G26" s="18">
        <v>8.7955625990491288</v>
      </c>
      <c r="H26" s="18">
        <v>9.0317331163547596</v>
      </c>
      <c r="I26" s="18">
        <v>7.5829383886255926</v>
      </c>
      <c r="J26" s="18">
        <v>7.1214392803598203</v>
      </c>
      <c r="K26" s="18">
        <v>6.8233510235026538</v>
      </c>
      <c r="L26" s="18">
        <v>6.0029282576866763</v>
      </c>
      <c r="M26" s="18">
        <v>5.838424983027835</v>
      </c>
      <c r="N26" s="18">
        <v>5.2772211088844356</v>
      </c>
      <c r="O26" s="18">
        <v>5.6580565805658054</v>
      </c>
      <c r="P26" s="18">
        <v>4.8243001786777846</v>
      </c>
      <c r="Q26" s="18">
        <v>5.6064073226544622</v>
      </c>
      <c r="R26" s="18">
        <v>5.1165434906196703</v>
      </c>
      <c r="S26" s="19">
        <v>5.0764192139737991</v>
      </c>
      <c r="T26" s="19">
        <v>5.6404849762783345</v>
      </c>
      <c r="U26" s="19">
        <v>4.3701799485861184</v>
      </c>
      <c r="V26" s="19">
        <v>4.1463414634146343</v>
      </c>
      <c r="W26" s="19">
        <v>5.5290753098188752</v>
      </c>
      <c r="X26" s="19">
        <v>7.3635427394438722</v>
      </c>
      <c r="Y26" s="20">
        <v>6.0621497707590422</v>
      </c>
      <c r="Z26" s="71">
        <f>AVERAGE(D26:Y26)</f>
        <v>5.8742052614006699</v>
      </c>
      <c r="AA26" s="71">
        <f>STDEV(D26:Y26)</f>
        <v>1.4110381165346431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>
        <v>8.7845968712394704</v>
      </c>
      <c r="E27" s="22">
        <v>9.8843322818086214</v>
      </c>
      <c r="F27" s="22">
        <v>11.133810010214505</v>
      </c>
      <c r="G27" s="22">
        <v>12.916006339144214</v>
      </c>
      <c r="H27" s="22">
        <v>11.635475996745322</v>
      </c>
      <c r="I27" s="22">
        <v>10.268562401263823</v>
      </c>
      <c r="J27" s="22">
        <v>9.7451274362818587</v>
      </c>
      <c r="K27" s="22">
        <v>10.614101592115238</v>
      </c>
      <c r="L27" s="22">
        <v>8.4187408491947302</v>
      </c>
      <c r="M27" s="22">
        <v>9.7080787508486086</v>
      </c>
      <c r="N27" s="22">
        <v>8.9512358049432201</v>
      </c>
      <c r="O27" s="22">
        <v>9.1635916359163581</v>
      </c>
      <c r="P27" s="22">
        <v>8.695652173913043</v>
      </c>
      <c r="Q27" s="22">
        <v>9.3821510297482842</v>
      </c>
      <c r="R27" s="22">
        <v>8.6981239340534398</v>
      </c>
      <c r="S27" s="23">
        <v>8.3515283842794759</v>
      </c>
      <c r="T27" s="23">
        <v>8.5397996837111236</v>
      </c>
      <c r="U27" s="23">
        <v>8.0205655526992281</v>
      </c>
      <c r="V27" s="23">
        <v>8.0975609756097562</v>
      </c>
      <c r="W27" s="23">
        <v>8.5319351763584361</v>
      </c>
      <c r="X27" s="23">
        <v>9.7837281153450064</v>
      </c>
      <c r="Y27" s="24">
        <v>8.1507896077432509</v>
      </c>
      <c r="Z27" s="72">
        <f t="shared" ref="Z27:Z35" si="2">AVERAGE(D27:Y27)</f>
        <v>9.4307043001444111</v>
      </c>
      <c r="AA27" s="72">
        <f t="shared" ref="AA27:AA35" si="3">STDEV(D27:Y27)</f>
        <v>1.2632104667796642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>
        <v>18.29121540312876</v>
      </c>
      <c r="E28" s="22">
        <v>19.348054679284964</v>
      </c>
      <c r="F28" s="22">
        <v>14.913176710929521</v>
      </c>
      <c r="G28" s="22">
        <v>15.927099841521395</v>
      </c>
      <c r="H28" s="22">
        <v>15.541090317331163</v>
      </c>
      <c r="I28" s="22">
        <v>14.84992101105845</v>
      </c>
      <c r="J28" s="22">
        <v>14.017991004497752</v>
      </c>
      <c r="K28" s="22">
        <v>14.556482183472328</v>
      </c>
      <c r="L28" s="22">
        <v>16.471449487554903</v>
      </c>
      <c r="M28" s="22">
        <v>14.188730482009504</v>
      </c>
      <c r="N28" s="22">
        <v>14.963259853039412</v>
      </c>
      <c r="O28" s="22">
        <v>13.837638376383765</v>
      </c>
      <c r="P28" s="22">
        <v>12.745681953543775</v>
      </c>
      <c r="Q28" s="22">
        <v>11.212814645308924</v>
      </c>
      <c r="R28" s="22">
        <v>12.393405343945425</v>
      </c>
      <c r="S28" s="23">
        <v>11.899563318777293</v>
      </c>
      <c r="T28" s="23">
        <v>11.228255139694255</v>
      </c>
      <c r="U28" s="23">
        <v>11.9280205655527</v>
      </c>
      <c r="V28" s="23">
        <v>10.731707317073171</v>
      </c>
      <c r="W28" s="23">
        <v>11.344137273593899</v>
      </c>
      <c r="X28" s="23">
        <v>11.894953656024716</v>
      </c>
      <c r="Y28" s="24">
        <v>10.239429444727458</v>
      </c>
      <c r="Z28" s="72">
        <f t="shared" si="2"/>
        <v>13.751094454929707</v>
      </c>
      <c r="AA28" s="72">
        <f t="shared" si="3"/>
        <v>2.442918729368087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>
        <v>43.080625752105895</v>
      </c>
      <c r="E29" s="25">
        <v>39.957939011566772</v>
      </c>
      <c r="F29" s="25">
        <v>37.895812053115421</v>
      </c>
      <c r="G29" s="25">
        <v>36.29160063391442</v>
      </c>
      <c r="H29" s="25">
        <v>35.394629780309195</v>
      </c>
      <c r="I29" s="25">
        <v>37.04581358609795</v>
      </c>
      <c r="J29" s="25">
        <v>38.08095952023988</v>
      </c>
      <c r="K29" s="25">
        <v>37.452615617892342</v>
      </c>
      <c r="L29" s="25">
        <v>39.238653001464129</v>
      </c>
      <c r="M29" s="25">
        <v>40.597420230821449</v>
      </c>
      <c r="N29" s="25">
        <v>40.34736138944556</v>
      </c>
      <c r="O29" s="25">
        <v>38.622386223862236</v>
      </c>
      <c r="P29" s="25">
        <v>37.403216200119118</v>
      </c>
      <c r="Q29" s="25">
        <v>35.125858123569792</v>
      </c>
      <c r="R29" s="25">
        <v>33.428084138715178</v>
      </c>
      <c r="S29" s="26">
        <v>34.388646288209607</v>
      </c>
      <c r="T29" s="26">
        <v>35.318924617817601</v>
      </c>
      <c r="U29" s="26">
        <v>34.807197943444727</v>
      </c>
      <c r="V29" s="26">
        <v>36.292682926829265</v>
      </c>
      <c r="W29" s="26">
        <v>35.081029551954238</v>
      </c>
      <c r="X29" s="26">
        <v>31.410916580844489</v>
      </c>
      <c r="Y29" s="27">
        <v>33.622007131940904</v>
      </c>
      <c r="Z29" s="72">
        <f t="shared" si="2"/>
        <v>36.858380922921825</v>
      </c>
      <c r="AA29" s="72">
        <f t="shared" si="3"/>
        <v>2.7606734338201679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>
        <v>25.992779783393498</v>
      </c>
      <c r="E30" s="32">
        <v>26.708727655099896</v>
      </c>
      <c r="F30" s="32">
        <v>30.643513789581206</v>
      </c>
      <c r="G30" s="32">
        <v>26.069730586370838</v>
      </c>
      <c r="H30" s="32">
        <v>28.397070789259558</v>
      </c>
      <c r="I30" s="32">
        <v>30.252764612954188</v>
      </c>
      <c r="J30" s="32">
        <v>31.03448275862069</v>
      </c>
      <c r="K30" s="32">
        <v>30.553449583017439</v>
      </c>
      <c r="L30" s="32">
        <v>29.868228404099561</v>
      </c>
      <c r="M30" s="32">
        <v>29.667345553292602</v>
      </c>
      <c r="N30" s="32">
        <v>30.460921843687377</v>
      </c>
      <c r="O30" s="32">
        <v>32.718327183271832</v>
      </c>
      <c r="P30" s="32">
        <v>36.331149493746281</v>
      </c>
      <c r="Q30" s="32">
        <v>38.672768878718536</v>
      </c>
      <c r="R30" s="32">
        <v>40.363843092666286</v>
      </c>
      <c r="S30" s="33">
        <v>40.283842794759828</v>
      </c>
      <c r="T30" s="33">
        <v>39.272535582498676</v>
      </c>
      <c r="U30" s="33">
        <v>40.874035989717221</v>
      </c>
      <c r="V30" s="33">
        <v>40.731707317073166</v>
      </c>
      <c r="W30" s="33">
        <v>39.513822688274544</v>
      </c>
      <c r="X30" s="33">
        <v>39.546858908341918</v>
      </c>
      <c r="Y30" s="34">
        <v>41.925624044829341</v>
      </c>
      <c r="Z30" s="73">
        <f t="shared" si="2"/>
        <v>34.085615060603388</v>
      </c>
      <c r="AA30" s="73">
        <f t="shared" si="3"/>
        <v>5.6018637045083786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>
        <v>-0.72458767510868816</v>
      </c>
      <c r="E31" s="35">
        <v>-0.83924243784220443</v>
      </c>
      <c r="F31" s="35">
        <v>-1.7511647655550708</v>
      </c>
      <c r="G31" s="35">
        <v>-4.1026590165957186</v>
      </c>
      <c r="H31" s="35">
        <v>-4.3024771838331155</v>
      </c>
      <c r="I31" s="35">
        <v>-2.4524581822807354</v>
      </c>
      <c r="J31" s="35">
        <v>-2.3675662168915541</v>
      </c>
      <c r="K31" s="35">
        <v>-3.0801093529947812</v>
      </c>
      <c r="L31" s="35">
        <v>-1.2656793108659514</v>
      </c>
      <c r="M31" s="35">
        <v>-1.5709513203945276</v>
      </c>
      <c r="N31" s="35">
        <v>-1.3660040395450197</v>
      </c>
      <c r="O31" s="35">
        <v>-1.5919205751454981</v>
      </c>
      <c r="P31" s="36">
        <v>-1.1230990168280739</v>
      </c>
      <c r="Q31" s="35">
        <v>-1.3084386945016171</v>
      </c>
      <c r="R31" s="36">
        <v>-1.158033170161467</v>
      </c>
      <c r="S31" s="36">
        <v>-1.0323528429768623</v>
      </c>
      <c r="T31" s="36">
        <v>-1.0946627190525726</v>
      </c>
      <c r="U31" s="36">
        <v>-0.66344760985031381</v>
      </c>
      <c r="V31" s="36">
        <v>-0.58451288561780845</v>
      </c>
      <c r="W31" s="36">
        <v>-1.4829125655953841</v>
      </c>
      <c r="X31" s="36">
        <v>-3.0203560826936937</v>
      </c>
      <c r="Y31" s="40">
        <v>-1.493168051838287</v>
      </c>
      <c r="Z31" s="53">
        <f t="shared" si="2"/>
        <v>-1.7443547143713156</v>
      </c>
      <c r="AA31" s="53">
        <f t="shared" si="3"/>
        <v>1.0507692691420218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>
        <v>0.62092517851598883</v>
      </c>
      <c r="E32" s="25">
        <v>0.49077058306475241</v>
      </c>
      <c r="F32" s="25">
        <v>0.48279518879245392</v>
      </c>
      <c r="G32" s="25">
        <v>9.695206932072957E-2</v>
      </c>
      <c r="H32" s="25">
        <v>0.15806111696522657</v>
      </c>
      <c r="I32" s="25">
        <v>0.39173789173789175</v>
      </c>
      <c r="J32" s="25">
        <v>0.55034651447207505</v>
      </c>
      <c r="K32" s="25">
        <v>0.41317140353073739</v>
      </c>
      <c r="L32" s="25">
        <v>0.57923608981566665</v>
      </c>
      <c r="M32" s="25">
        <v>0.57151616011211348</v>
      </c>
      <c r="N32" s="25">
        <v>0.62946460145696304</v>
      </c>
      <c r="O32" s="25">
        <v>0.64331665475339528</v>
      </c>
      <c r="P32" s="26">
        <v>0.92137014635369341</v>
      </c>
      <c r="Q32" s="25">
        <v>0.91948762653668958</v>
      </c>
      <c r="R32" s="26">
        <v>0.86414602790808559</v>
      </c>
      <c r="S32" s="26">
        <v>0.96794792673263652</v>
      </c>
      <c r="T32" s="26">
        <v>0.9365532990568467</v>
      </c>
      <c r="U32" s="26">
        <v>1.0928459913674349</v>
      </c>
      <c r="V32" s="26">
        <v>1.1476193729079855</v>
      </c>
      <c r="W32" s="26">
        <v>0.95832630335751645</v>
      </c>
      <c r="X32" s="26">
        <v>0.55173516711978254</v>
      </c>
      <c r="Y32" s="27">
        <v>1.0622992505353319</v>
      </c>
      <c r="Z32" s="72">
        <f t="shared" si="2"/>
        <v>0.68411929838245444</v>
      </c>
      <c r="AA32" s="72">
        <f t="shared" si="3"/>
        <v>0.29395013625077815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>
        <v>2.5101874490627547</v>
      </c>
      <c r="E33" s="25">
        <v>2.3231532237013837</v>
      </c>
      <c r="F33" s="25">
        <v>2.6506439742410302</v>
      </c>
      <c r="G33" s="25">
        <v>2.0684046397464502</v>
      </c>
      <c r="H33" s="25">
        <v>2.179327521793275</v>
      </c>
      <c r="I33" s="25">
        <v>2.5926624306567492</v>
      </c>
      <c r="J33" s="25">
        <v>2.7273718273684677</v>
      </c>
      <c r="K33" s="25">
        <v>2.6423260846800933</v>
      </c>
      <c r="L33" s="25">
        <v>2.6391080523946888</v>
      </c>
      <c r="M33" s="25">
        <v>2.5382003395585739</v>
      </c>
      <c r="N33" s="25">
        <v>2.9226304978644322</v>
      </c>
      <c r="O33" s="25">
        <v>3.0269294232583492</v>
      </c>
      <c r="P33" s="26">
        <v>3.2608695652173911</v>
      </c>
      <c r="Q33" s="25">
        <v>3.4126293338511444</v>
      </c>
      <c r="R33" s="26">
        <v>3.4762129062647196</v>
      </c>
      <c r="S33" s="26">
        <v>3.7100265123782914</v>
      </c>
      <c r="T33" s="26">
        <v>3.4825319447521972</v>
      </c>
      <c r="U33" s="26">
        <v>3.8574200174991442</v>
      </c>
      <c r="V33" s="26">
        <v>3.6710612298891387</v>
      </c>
      <c r="W33" s="26">
        <v>3.7005002594158127</v>
      </c>
      <c r="X33" s="26">
        <v>3.4517469353166708</v>
      </c>
      <c r="Y33" s="27">
        <v>3.9829996295790848</v>
      </c>
      <c r="Z33" s="72">
        <f t="shared" si="2"/>
        <v>3.0375883544768114</v>
      </c>
      <c r="AA33" s="72">
        <f t="shared" si="3"/>
        <v>0.58135297448271372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>
        <v>5.1913783391147081</v>
      </c>
      <c r="E34" s="25">
        <v>5.2457571082212917</v>
      </c>
      <c r="F34" s="25">
        <v>5.6927931660982374</v>
      </c>
      <c r="G34" s="25">
        <v>5.1881067961165046</v>
      </c>
      <c r="H34" s="25">
        <v>5.9422652728493333</v>
      </c>
      <c r="I34" s="25">
        <v>5.8329040415866622</v>
      </c>
      <c r="J34" s="25">
        <v>6.0996898218278872</v>
      </c>
      <c r="K34" s="25">
        <v>5.888614970865083</v>
      </c>
      <c r="L34" s="25">
        <v>5.7279909706546279</v>
      </c>
      <c r="M34" s="25">
        <v>5.6557291120662541</v>
      </c>
      <c r="N34" s="25">
        <v>5.9019484600879943</v>
      </c>
      <c r="O34" s="25">
        <v>6.0930251995486646</v>
      </c>
      <c r="P34" s="26">
        <v>6.8782042996854935</v>
      </c>
      <c r="Q34" s="25">
        <v>7.3791255489191601</v>
      </c>
      <c r="R34" s="26">
        <v>7.7549492207609871</v>
      </c>
      <c r="S34" s="26">
        <v>7.8080499862209383</v>
      </c>
      <c r="T34" s="26">
        <v>7.3884819924676854</v>
      </c>
      <c r="U34" s="26">
        <v>7.4657426366356905</v>
      </c>
      <c r="V34" s="26">
        <v>7.9259965751197621</v>
      </c>
      <c r="W34" s="26">
        <v>7.7355643944589216</v>
      </c>
      <c r="X34" s="26">
        <v>7.6602885987631488</v>
      </c>
      <c r="Y34" s="27">
        <v>7.8478736719004072</v>
      </c>
      <c r="Z34" s="72">
        <f t="shared" si="2"/>
        <v>6.5592945538167946</v>
      </c>
      <c r="AA34" s="72">
        <f t="shared" si="3"/>
        <v>1.008301131470615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>
        <v>9.1728610892397207</v>
      </c>
      <c r="E35" s="38">
        <v>9.6602537863282851</v>
      </c>
      <c r="F35" s="38">
        <v>9.7456271331058026</v>
      </c>
      <c r="G35" s="38">
        <v>9.6851851851851851</v>
      </c>
      <c r="H35" s="38">
        <v>11.24006914345564</v>
      </c>
      <c r="I35" s="38">
        <v>10.953785644051131</v>
      </c>
      <c r="J35" s="38">
        <v>10.489079229122055</v>
      </c>
      <c r="K35" s="38">
        <v>10.391468774488093</v>
      </c>
      <c r="L35" s="38">
        <v>10.279688059930718</v>
      </c>
      <c r="M35" s="38">
        <v>9.63484381874175</v>
      </c>
      <c r="N35" s="38">
        <v>9.8913535536441834</v>
      </c>
      <c r="O35" s="38">
        <v>10.836874795684864</v>
      </c>
      <c r="P35" s="39">
        <v>11.351497532283144</v>
      </c>
      <c r="Q35" s="38">
        <v>12.013234919826928</v>
      </c>
      <c r="R35" s="39">
        <v>12.591889969172399</v>
      </c>
      <c r="S35" s="39">
        <v>12.488231338264963</v>
      </c>
      <c r="T35" s="39">
        <v>12.103937889067637</v>
      </c>
      <c r="U35" s="39">
        <v>12.510659032768912</v>
      </c>
      <c r="V35" s="39">
        <v>13.20713143779129</v>
      </c>
      <c r="W35" s="39">
        <v>12.997053676258833</v>
      </c>
      <c r="X35" s="39">
        <v>12.744564372142214</v>
      </c>
      <c r="Y35" s="41">
        <v>12.618884813824828</v>
      </c>
      <c r="Z35" s="74">
        <f t="shared" si="2"/>
        <v>11.20946250883539</v>
      </c>
      <c r="AA35" s="74">
        <f t="shared" si="3"/>
        <v>1.3042693506618355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 t="s">
        <v>51</v>
      </c>
      <c r="C40" s="25" t="s">
        <v>51</v>
      </c>
      <c r="D40" s="25">
        <v>-5.6699905404302227</v>
      </c>
      <c r="E40" s="25">
        <v>-7.2793733681462136</v>
      </c>
      <c r="F40" s="25">
        <v>-8.2288693061933724</v>
      </c>
      <c r="G40" s="25">
        <v>-12.565898182390431</v>
      </c>
      <c r="H40" s="25">
        <v>-14.30826183028668</v>
      </c>
      <c r="I40" s="25">
        <v>-11.932960893854748</v>
      </c>
      <c r="J40" s="25">
        <v>-10.24862558463937</v>
      </c>
      <c r="K40" s="25">
        <v>-10.770386131797984</v>
      </c>
      <c r="L40" s="25">
        <v>-9.7287820975559445</v>
      </c>
      <c r="M40" s="25">
        <v>-8.7216851825133457</v>
      </c>
      <c r="N40" s="25">
        <v>-8.862306819174016</v>
      </c>
      <c r="O40" s="25">
        <v>-7.7635367850488395</v>
      </c>
      <c r="P40" s="25">
        <v>-6.9984607491021036</v>
      </c>
      <c r="Q40" s="25">
        <v>-7.5202794051374493</v>
      </c>
      <c r="R40" s="25">
        <v>-7.9908883826879276</v>
      </c>
      <c r="S40" s="25">
        <v>-9.2483359155775542</v>
      </c>
      <c r="T40" s="18">
        <v>-8.3779238648524679</v>
      </c>
      <c r="U40" s="18">
        <v>-4.8174023499523653</v>
      </c>
      <c r="V40" s="18">
        <v>-7.2143277558227528</v>
      </c>
      <c r="W40" s="18">
        <v>-9.116456458465759</v>
      </c>
      <c r="X40" s="20">
        <v>-12.234867102726001</v>
      </c>
      <c r="Z40" s="75">
        <f>AVERAGE(C40:X40)</f>
        <v>-9.0285532717312176</v>
      </c>
      <c r="AA40" s="71">
        <f>STDEV(C40:X40)</f>
        <v>2.3430285266117692</v>
      </c>
      <c r="AB40" s="47"/>
    </row>
    <row r="41" spans="1:28" x14ac:dyDescent="0.2">
      <c r="A41" s="48" t="s">
        <v>118</v>
      </c>
      <c r="B41" s="28" t="s">
        <v>51</v>
      </c>
      <c r="C41" s="28" t="s">
        <v>51</v>
      </c>
      <c r="D41" s="28">
        <v>-1.2254693610493048</v>
      </c>
      <c r="E41" s="28">
        <v>-1.4593184412196316</v>
      </c>
      <c r="F41" s="28">
        <v>-3.5168815814797507</v>
      </c>
      <c r="G41" s="28">
        <v>-6.436913820562733</v>
      </c>
      <c r="H41" s="28">
        <v>-4.8988940514364243</v>
      </c>
      <c r="I41" s="28">
        <v>-4.1029534034631094</v>
      </c>
      <c r="J41" s="28">
        <v>-4.2855601704514807</v>
      </c>
      <c r="K41" s="28">
        <v>-2.9763823028405687</v>
      </c>
      <c r="L41" s="28">
        <v>-3.2130667966845436</v>
      </c>
      <c r="M41" s="28">
        <v>-2.0698016800900669</v>
      </c>
      <c r="N41" s="28">
        <v>-1.8840442636905326</v>
      </c>
      <c r="O41" s="28">
        <v>-1.0968447719944727</v>
      </c>
      <c r="P41" s="28">
        <v>-2.0196809777001823</v>
      </c>
      <c r="Q41" s="28">
        <v>-1.3472752865473556</v>
      </c>
      <c r="R41" s="28">
        <v>-1.3144611760747036</v>
      </c>
      <c r="S41" s="28">
        <v>-1.5234042553191489</v>
      </c>
      <c r="T41" s="25">
        <v>-1.0744920993227991</v>
      </c>
      <c r="U41" s="25">
        <v>-0.47206757128643706</v>
      </c>
      <c r="V41" s="25">
        <v>-1.2147866572371524</v>
      </c>
      <c r="W41" s="25">
        <v>-2.7381845461365342</v>
      </c>
      <c r="X41" s="27">
        <v>-3.4859951004859542</v>
      </c>
      <c r="Z41" s="76">
        <f>AVERAGE(C41:X41)</f>
        <v>-2.4931656340510902</v>
      </c>
      <c r="AA41" s="77">
        <f>STDEV(C41:X41)</f>
        <v>1.5291320907476278</v>
      </c>
    </row>
    <row r="42" spans="1:28" x14ac:dyDescent="0.2">
      <c r="A42" s="49" t="s">
        <v>119</v>
      </c>
      <c r="B42" s="32" t="s">
        <v>51</v>
      </c>
      <c r="C42" s="32" t="s">
        <v>51</v>
      </c>
      <c r="D42" s="32">
        <v>0.80422640588442817</v>
      </c>
      <c r="E42" s="32">
        <v>0.57377833030505876</v>
      </c>
      <c r="F42" s="32">
        <v>0.30999669872914065</v>
      </c>
      <c r="G42" s="32">
        <v>-0.10809487875017847</v>
      </c>
      <c r="H42" s="32">
        <v>6.6168457107270734E-2</v>
      </c>
      <c r="I42" s="32">
        <v>0.31059826281669284</v>
      </c>
      <c r="J42" s="32">
        <v>0.31904802966284385</v>
      </c>
      <c r="K42" s="32">
        <v>0.65999089667728728</v>
      </c>
      <c r="L42" s="32">
        <v>0.70473465140478675</v>
      </c>
      <c r="M42" s="32">
        <v>0.64339330394376271</v>
      </c>
      <c r="N42" s="32">
        <v>0.63583815028901736</v>
      </c>
      <c r="O42" s="32">
        <v>1.043655758214262</v>
      </c>
      <c r="P42" s="32">
        <v>1.1330322478409001</v>
      </c>
      <c r="Q42" s="32">
        <v>0.91164549556786068</v>
      </c>
      <c r="R42" s="32">
        <v>1.0885830734990831</v>
      </c>
      <c r="S42" s="32">
        <v>1.0960911350217639</v>
      </c>
      <c r="T42" s="32">
        <v>1.4097031114654319</v>
      </c>
      <c r="U42" s="32">
        <v>1.9814956534490582</v>
      </c>
      <c r="V42" s="32">
        <v>1.5129769166367659</v>
      </c>
      <c r="W42" s="32">
        <v>0.79316205630957959</v>
      </c>
      <c r="X42" s="34">
        <v>0.86359116788440193</v>
      </c>
      <c r="Z42" s="78" t="s">
        <v>51</v>
      </c>
      <c r="AA42" s="73" t="s">
        <v>51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-8.3150601544027847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MIN(AVERAGE(Q41:X41),0)</f>
        <v>-1.6463333365512607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20.700308959835219</v>
      </c>
      <c r="C50" s="20">
        <v>20.98828323993887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11.894953656024716</v>
      </c>
      <c r="C51" s="63">
        <v>12.531839021905247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f>MIN(D40:X40)</f>
        <v>-14.30826183028668</v>
      </c>
      <c r="F54" s="3"/>
      <c r="G54" s="103" t="s">
        <v>79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-9.116456458465759</v>
      </c>
    </row>
    <row r="55" spans="1:27" ht="12" customHeight="1" x14ac:dyDescent="0.25">
      <c r="A55" s="3"/>
      <c r="B55" s="55" t="s">
        <v>64</v>
      </c>
      <c r="C55" s="55"/>
      <c r="D55" s="56"/>
      <c r="E55" s="79">
        <f>MIN(D41:X41)</f>
        <v>-6.436913820562733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-2.7381845461365342</v>
      </c>
    </row>
    <row r="56" spans="1:27" ht="12" customHeight="1" x14ac:dyDescent="0.25">
      <c r="A56" s="3"/>
      <c r="B56" s="57" t="s">
        <v>66</v>
      </c>
      <c r="C56" s="57"/>
      <c r="D56" s="58"/>
      <c r="E56" s="80">
        <f>MIN(D42:X42)</f>
        <v>-0.10809487875017847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0.79316205630957959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>
        <v>44.163658243080626</v>
      </c>
      <c r="E60" s="18">
        <v>43.63827549947424</v>
      </c>
      <c r="F60" s="18">
        <v>39.325842696629216</v>
      </c>
      <c r="G60" s="18">
        <v>41.521394611727416</v>
      </c>
      <c r="H60" s="18">
        <v>38.89340927583401</v>
      </c>
      <c r="I60" s="18">
        <v>38.783570300157976</v>
      </c>
      <c r="J60" s="18">
        <v>37.856071964017993</v>
      </c>
      <c r="K60" s="18">
        <v>37.452615617892342</v>
      </c>
      <c r="L60" s="18">
        <v>36.896046852122986</v>
      </c>
      <c r="M60" s="18">
        <v>36.524100475220642</v>
      </c>
      <c r="N60" s="18">
        <v>36.80694722778891</v>
      </c>
      <c r="O60" s="18">
        <v>37.453874538745389</v>
      </c>
      <c r="P60" s="19">
        <v>36.21203097081596</v>
      </c>
      <c r="Q60" s="18">
        <v>35.526315789473685</v>
      </c>
      <c r="R60" s="19">
        <v>34.849346219442864</v>
      </c>
      <c r="S60" s="19">
        <v>34.006550218340607</v>
      </c>
      <c r="T60" s="19">
        <v>32.419609910384814</v>
      </c>
      <c r="U60" s="19">
        <v>31.465295629820051</v>
      </c>
      <c r="V60" s="19">
        <v>32.487804878048784</v>
      </c>
      <c r="W60" s="19">
        <v>31.363203050524309</v>
      </c>
      <c r="X60" s="19">
        <v>30.484037075180225</v>
      </c>
      <c r="Y60" s="20">
        <v>31.73713703515028</v>
      </c>
      <c r="Z60" s="71">
        <f>AVERAGE(D60:Y60)</f>
        <v>36.357597185448782</v>
      </c>
      <c r="AA60" s="71">
        <f>STDEV(D60:Y60)</f>
        <v>3.8459822430080397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>
        <v>21.660649819494584</v>
      </c>
      <c r="E61" s="61">
        <v>20.399579390115669</v>
      </c>
      <c r="F61" s="61">
        <v>18.386108273748722</v>
      </c>
      <c r="G61" s="61">
        <v>21.394611727416798</v>
      </c>
      <c r="H61" s="61">
        <v>21.236777868185516</v>
      </c>
      <c r="I61" s="61">
        <v>21.406003159557663</v>
      </c>
      <c r="J61" s="61">
        <v>22.113943028485757</v>
      </c>
      <c r="K61" s="61">
        <v>20.773313115996967</v>
      </c>
      <c r="L61" s="61">
        <v>21.010248901903367</v>
      </c>
      <c r="M61" s="61">
        <v>20.638153428377461</v>
      </c>
      <c r="N61" s="61">
        <v>21.643286573146291</v>
      </c>
      <c r="O61" s="61">
        <v>21.832718327183272</v>
      </c>
      <c r="P61" s="62">
        <v>20.786182251340083</v>
      </c>
      <c r="Q61" s="61">
        <v>19.164759725400458</v>
      </c>
      <c r="R61" s="62">
        <v>18.24900511654349</v>
      </c>
      <c r="S61" s="62">
        <v>18.504366812227076</v>
      </c>
      <c r="T61" s="62">
        <v>17.448603057459149</v>
      </c>
      <c r="U61" s="62">
        <v>17.737789203084834</v>
      </c>
      <c r="V61" s="62">
        <v>18.292682926829269</v>
      </c>
      <c r="W61" s="62">
        <v>17.63584366062917</v>
      </c>
      <c r="X61" s="62">
        <v>17.713697219361482</v>
      </c>
      <c r="Y61" s="63">
        <v>18.543046357615893</v>
      </c>
      <c r="Z61" s="77">
        <f>AVERAGE(D61:Y61)</f>
        <v>19.844153179277409</v>
      </c>
      <c r="AA61" s="77">
        <f>STDEV(D61:Y61)</f>
        <v>1.6488507839585733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>
        <v>5.2948255114320091</v>
      </c>
      <c r="E62" s="32">
        <v>5.6782334384858046</v>
      </c>
      <c r="F62" s="32">
        <v>6.5372829417773239</v>
      </c>
      <c r="G62" s="32">
        <v>8.082408874801903</v>
      </c>
      <c r="H62" s="32">
        <v>9.7640358014646065</v>
      </c>
      <c r="I62" s="32">
        <v>9.7946287519747237</v>
      </c>
      <c r="J62" s="32">
        <v>8.9205397301349318</v>
      </c>
      <c r="K62" s="32">
        <v>9.704321455648218</v>
      </c>
      <c r="L62" s="32">
        <v>8.8579795021961942</v>
      </c>
      <c r="M62" s="32">
        <v>7.8750848608282427</v>
      </c>
      <c r="N62" s="32">
        <v>9.5524382097528395</v>
      </c>
      <c r="O62" s="32">
        <v>9.4095940959409603</v>
      </c>
      <c r="P62" s="33">
        <v>8.5765336509827268</v>
      </c>
      <c r="Q62" s="32">
        <v>8.5812356979405031</v>
      </c>
      <c r="R62" s="33">
        <v>8.3570210346787945</v>
      </c>
      <c r="S62" s="33">
        <v>8.7336244541484707</v>
      </c>
      <c r="T62" s="33">
        <v>7.9599367422245644</v>
      </c>
      <c r="U62" s="33">
        <v>8.2262210796915163</v>
      </c>
      <c r="V62" s="33">
        <v>8.4390243902439028</v>
      </c>
      <c r="W62" s="33">
        <v>8.2459485224022888</v>
      </c>
      <c r="X62" s="33">
        <v>9.5262615859938204</v>
      </c>
      <c r="Y62" s="34">
        <v>9.3734080489047376</v>
      </c>
      <c r="Z62" s="73">
        <f>AVERAGE(D62:Y62)</f>
        <v>8.4313903809840482</v>
      </c>
      <c r="AA62" s="73">
        <f>STDEV(D62:Y62)</f>
        <v>1.231564203751512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11" t="s">
        <v>121</v>
      </c>
      <c r="C3" s="112"/>
      <c r="D3" s="113"/>
      <c r="E3" s="3"/>
      <c r="F3" s="5" t="s">
        <v>1</v>
      </c>
      <c r="G3" s="5"/>
      <c r="H3" s="114" t="s">
        <v>2</v>
      </c>
      <c r="I3" s="115"/>
      <c r="J3" s="116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" x14ac:dyDescent="0.25">
      <c r="A4" s="3"/>
      <c r="B4" s="3"/>
      <c r="C4" s="3"/>
      <c r="D4" s="3"/>
      <c r="E4" s="2"/>
      <c r="F4" s="5" t="s">
        <v>3</v>
      </c>
      <c r="G4" s="5"/>
      <c r="H4" s="117" t="s">
        <v>77</v>
      </c>
      <c r="I4" s="118"/>
      <c r="J4" s="119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120"/>
      <c r="R5" s="120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276</v>
      </c>
      <c r="C8" s="70">
        <v>302</v>
      </c>
      <c r="D8" s="70">
        <v>331</v>
      </c>
      <c r="E8" s="70">
        <v>339</v>
      </c>
      <c r="F8" s="70">
        <v>370</v>
      </c>
      <c r="G8" s="70">
        <v>375</v>
      </c>
      <c r="H8" s="70">
        <v>374</v>
      </c>
      <c r="I8" s="70">
        <v>393</v>
      </c>
      <c r="J8" s="70">
        <v>404</v>
      </c>
      <c r="K8" s="70">
        <v>375</v>
      </c>
      <c r="L8" s="70">
        <v>394</v>
      </c>
      <c r="M8" s="70">
        <v>406</v>
      </c>
      <c r="N8" s="70">
        <v>406</v>
      </c>
      <c r="O8" s="70">
        <v>445</v>
      </c>
      <c r="P8" s="70">
        <v>469</v>
      </c>
      <c r="Q8" s="70">
        <v>470</v>
      </c>
      <c r="R8" s="70">
        <v>464</v>
      </c>
      <c r="S8" s="70">
        <v>502</v>
      </c>
      <c r="T8" s="68">
        <v>512</v>
      </c>
      <c r="U8" s="68">
        <v>542</v>
      </c>
      <c r="V8" s="68">
        <v>587</v>
      </c>
      <c r="W8" s="68">
        <v>594</v>
      </c>
      <c r="X8" s="68">
        <v>533</v>
      </c>
      <c r="Y8" s="67">
        <v>556</v>
      </c>
      <c r="Z8" s="3"/>
      <c r="AA8" s="3"/>
    </row>
    <row r="9" spans="1:27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2.8985507246376812</v>
      </c>
      <c r="C12" s="18">
        <v>2.6490066225165565</v>
      </c>
      <c r="D12" s="18">
        <v>2.7190332326283988</v>
      </c>
      <c r="E12" s="18">
        <v>3.2448377581120944</v>
      </c>
      <c r="F12" s="18">
        <v>3.5135135135135136</v>
      </c>
      <c r="G12" s="18">
        <v>4.8</v>
      </c>
      <c r="H12" s="18">
        <v>4.0106951871657754</v>
      </c>
      <c r="I12" s="18">
        <v>2.0356234096692112</v>
      </c>
      <c r="J12" s="18">
        <v>3.7128712871287126</v>
      </c>
      <c r="K12" s="18">
        <v>4.2666666666666666</v>
      </c>
      <c r="L12" s="18">
        <v>4.3147208121827409</v>
      </c>
      <c r="M12" s="18">
        <v>4.4334975369458132</v>
      </c>
      <c r="N12" s="18">
        <v>5.6650246305418719</v>
      </c>
      <c r="O12" s="18">
        <v>5.8426966292134832</v>
      </c>
      <c r="P12" s="18">
        <v>5.3304904051172706</v>
      </c>
      <c r="Q12" s="18">
        <v>4.8936170212765955</v>
      </c>
      <c r="R12" s="18">
        <v>5.6034482758620694</v>
      </c>
      <c r="S12" s="19">
        <v>4.1832669322709162</v>
      </c>
      <c r="T12" s="19">
        <v>4.4921875</v>
      </c>
      <c r="U12" s="19">
        <v>2.5830258302583027</v>
      </c>
      <c r="V12" s="19">
        <v>2.385008517887564</v>
      </c>
      <c r="W12" s="19">
        <v>3.535353535353535</v>
      </c>
      <c r="X12" s="19">
        <v>3.0018761726078798</v>
      </c>
      <c r="Y12" s="20">
        <v>2.3381294964028778</v>
      </c>
      <c r="Z12" s="71">
        <f t="shared" ref="Z12:Z22" si="0">AVERAGE(B12:Y12)</f>
        <v>3.8522142374149806</v>
      </c>
      <c r="AA12" s="71">
        <f t="shared" ref="AA12:AA22" si="1">STDEV(B12:Y12)</f>
        <v>1.1435048439138513</v>
      </c>
    </row>
    <row r="13" spans="1:27" x14ac:dyDescent="0.2">
      <c r="A13" s="21" t="s">
        <v>11</v>
      </c>
      <c r="B13" s="22">
        <v>3.2608695652173911</v>
      </c>
      <c r="C13" s="22">
        <v>4.6357615894039732</v>
      </c>
      <c r="D13" s="22">
        <v>5.7401812688821749</v>
      </c>
      <c r="E13" s="22">
        <v>2.9498525073746311</v>
      </c>
      <c r="F13" s="22">
        <v>5.1351351351351351</v>
      </c>
      <c r="G13" s="22">
        <v>4.2666666666666666</v>
      </c>
      <c r="H13" s="22">
        <v>6.1497326203208562</v>
      </c>
      <c r="I13" s="22">
        <v>5.0890585241730273</v>
      </c>
      <c r="J13" s="22">
        <v>5.6930693069306937</v>
      </c>
      <c r="K13" s="22">
        <v>4</v>
      </c>
      <c r="L13" s="22">
        <v>3.8071065989847721</v>
      </c>
      <c r="M13" s="22">
        <v>2.9556650246305418</v>
      </c>
      <c r="N13" s="22">
        <v>4.4334975369458132</v>
      </c>
      <c r="O13" s="22">
        <v>4.7191011235955056</v>
      </c>
      <c r="P13" s="22">
        <v>5.5437100213219619</v>
      </c>
      <c r="Q13" s="22">
        <v>5.5319148936170208</v>
      </c>
      <c r="R13" s="22">
        <v>4.9568965517241379</v>
      </c>
      <c r="S13" s="23">
        <v>3.1872509960159361</v>
      </c>
      <c r="T13" s="23">
        <v>2.9296875</v>
      </c>
      <c r="U13" s="23">
        <v>2.5830258302583027</v>
      </c>
      <c r="V13" s="23">
        <v>2.5553662691652468</v>
      </c>
      <c r="W13" s="23">
        <v>3.7037037037037033</v>
      </c>
      <c r="X13" s="23">
        <v>1.876172607879925</v>
      </c>
      <c r="Y13" s="24">
        <v>2.1582733812949639</v>
      </c>
      <c r="Z13" s="72">
        <f t="shared" si="0"/>
        <v>4.0775708009684335</v>
      </c>
      <c r="AA13" s="72">
        <f t="shared" si="1"/>
        <v>1.256985478323666</v>
      </c>
    </row>
    <row r="14" spans="1:27" x14ac:dyDescent="0.2">
      <c r="A14" s="21" t="s">
        <v>12</v>
      </c>
      <c r="B14" s="22">
        <v>2.8985507246376812</v>
      </c>
      <c r="C14" s="22">
        <v>4.6357615894039732</v>
      </c>
      <c r="D14" s="22">
        <v>5.4380664652567976</v>
      </c>
      <c r="E14" s="22">
        <v>3.5398230088495577</v>
      </c>
      <c r="F14" s="22">
        <v>4.0540540540540544</v>
      </c>
      <c r="G14" s="22">
        <v>5.0666666666666664</v>
      </c>
      <c r="H14" s="22">
        <v>5.8823529411764701</v>
      </c>
      <c r="I14" s="22">
        <v>7.1246819338422389</v>
      </c>
      <c r="J14" s="22">
        <v>5.9405940594059405</v>
      </c>
      <c r="K14" s="22">
        <v>5.8666666666666663</v>
      </c>
      <c r="L14" s="22">
        <v>4.5685279187817258</v>
      </c>
      <c r="M14" s="22">
        <v>5.4187192118226601</v>
      </c>
      <c r="N14" s="22">
        <v>5.4187192118226601</v>
      </c>
      <c r="O14" s="22">
        <v>7.1910112359550569</v>
      </c>
      <c r="P14" s="22">
        <v>6.6098081023454158</v>
      </c>
      <c r="Q14" s="22">
        <v>4.6808510638297873</v>
      </c>
      <c r="R14" s="22">
        <v>4.7413793103448274</v>
      </c>
      <c r="S14" s="23">
        <v>5.7768924302788838</v>
      </c>
      <c r="T14" s="23">
        <v>3.90625</v>
      </c>
      <c r="U14" s="23">
        <v>4.2435424354243541</v>
      </c>
      <c r="V14" s="23">
        <v>3.5775127768313459</v>
      </c>
      <c r="W14" s="23">
        <v>4.3771043771043772</v>
      </c>
      <c r="X14" s="23">
        <v>4.8780487804878048</v>
      </c>
      <c r="Y14" s="24">
        <v>3.2374100719424459</v>
      </c>
      <c r="Z14" s="72">
        <f t="shared" si="0"/>
        <v>4.9613747932054748</v>
      </c>
      <c r="AA14" s="72">
        <f t="shared" si="1"/>
        <v>1.1547180052365669</v>
      </c>
    </row>
    <row r="15" spans="1:27" x14ac:dyDescent="0.2">
      <c r="A15" s="21" t="s">
        <v>13</v>
      </c>
      <c r="B15" s="25">
        <v>18.840579710144929</v>
      </c>
      <c r="C15" s="25">
        <v>18.543046357615893</v>
      </c>
      <c r="D15" s="25">
        <v>18.731117824773413</v>
      </c>
      <c r="E15" s="25">
        <v>26.548672566371685</v>
      </c>
      <c r="F15" s="25">
        <v>27.567567567567568</v>
      </c>
      <c r="G15" s="25">
        <v>27.733333333333331</v>
      </c>
      <c r="H15" s="25">
        <v>26.47058823529412</v>
      </c>
      <c r="I15" s="25">
        <v>25.954198473282442</v>
      </c>
      <c r="J15" s="25">
        <v>25</v>
      </c>
      <c r="K15" s="25">
        <v>26.133333333333329</v>
      </c>
      <c r="L15" s="25">
        <v>26.142131979695431</v>
      </c>
      <c r="M15" s="25">
        <v>27.832512315270936</v>
      </c>
      <c r="N15" s="25">
        <v>24.876847290640395</v>
      </c>
      <c r="O15" s="25">
        <v>26.516853932584272</v>
      </c>
      <c r="P15" s="25">
        <v>27.718550106609808</v>
      </c>
      <c r="Q15" s="25">
        <v>28.510638297872344</v>
      </c>
      <c r="R15" s="25">
        <v>24.353448275862068</v>
      </c>
      <c r="S15" s="26">
        <v>25.298804780876495</v>
      </c>
      <c r="T15" s="26">
        <v>23.828125</v>
      </c>
      <c r="U15" s="26">
        <v>21.033210332103323</v>
      </c>
      <c r="V15" s="26">
        <v>22.14650766609881</v>
      </c>
      <c r="W15" s="26">
        <v>21.71717171717172</v>
      </c>
      <c r="X15" s="26">
        <v>20.075046904315197</v>
      </c>
      <c r="Y15" s="27">
        <v>19.784172661870503</v>
      </c>
      <c r="Z15" s="72">
        <f t="shared" si="0"/>
        <v>24.223185777612002</v>
      </c>
      <c r="AA15" s="72">
        <f t="shared" si="1"/>
        <v>3.2612388730390207</v>
      </c>
    </row>
    <row r="16" spans="1:27" x14ac:dyDescent="0.2">
      <c r="A16" s="21" t="s">
        <v>14</v>
      </c>
      <c r="B16" s="28">
        <v>39.492753623188406</v>
      </c>
      <c r="C16" s="28">
        <v>42.384105960264904</v>
      </c>
      <c r="D16" s="28">
        <v>44.410876132930518</v>
      </c>
      <c r="E16" s="28">
        <v>41.002949852507378</v>
      </c>
      <c r="F16" s="28">
        <v>40.270270270270267</v>
      </c>
      <c r="G16" s="28">
        <v>38.133333333333333</v>
      </c>
      <c r="H16" s="28">
        <v>38.235294117647058</v>
      </c>
      <c r="I16" s="28">
        <v>36.895674300254456</v>
      </c>
      <c r="J16" s="28">
        <v>35.89108910891089</v>
      </c>
      <c r="K16" s="28">
        <v>33.333333333333329</v>
      </c>
      <c r="L16" s="28">
        <v>38.832487309644669</v>
      </c>
      <c r="M16" s="28">
        <v>34.236453201970448</v>
      </c>
      <c r="N16" s="28">
        <v>38.423645320197039</v>
      </c>
      <c r="O16" s="28">
        <v>35.280898876404493</v>
      </c>
      <c r="P16" s="28">
        <v>33.901918976545844</v>
      </c>
      <c r="Q16" s="28">
        <v>37.021276595744681</v>
      </c>
      <c r="R16" s="28">
        <v>37.5</v>
      </c>
      <c r="S16" s="29">
        <v>36.65338645418327</v>
      </c>
      <c r="T16" s="29">
        <v>40.0390625</v>
      </c>
      <c r="U16" s="29">
        <v>38.745387453874542</v>
      </c>
      <c r="V16" s="29">
        <v>35.77512776831346</v>
      </c>
      <c r="W16" s="29">
        <v>34.006734006734007</v>
      </c>
      <c r="X16" s="29">
        <v>33.02063789868668</v>
      </c>
      <c r="Y16" s="30">
        <v>33.992805755395686</v>
      </c>
      <c r="Z16" s="72">
        <f t="shared" si="0"/>
        <v>37.394979256263973</v>
      </c>
      <c r="AA16" s="72">
        <f t="shared" si="1"/>
        <v>2.9793472094246174</v>
      </c>
    </row>
    <row r="17" spans="1:27" x14ac:dyDescent="0.2">
      <c r="A17" s="31" t="s">
        <v>15</v>
      </c>
      <c r="B17" s="32">
        <v>32.608695652173914</v>
      </c>
      <c r="C17" s="32">
        <v>27.152317880794701</v>
      </c>
      <c r="D17" s="32">
        <v>22.9607250755287</v>
      </c>
      <c r="E17" s="32">
        <v>22.713864306784661</v>
      </c>
      <c r="F17" s="32">
        <v>19.45945945945946</v>
      </c>
      <c r="G17" s="32">
        <v>20</v>
      </c>
      <c r="H17" s="32">
        <v>19.251336898395721</v>
      </c>
      <c r="I17" s="32">
        <v>22.900763358778626</v>
      </c>
      <c r="J17" s="32">
        <v>23.762376237623762</v>
      </c>
      <c r="K17" s="32">
        <v>26.400000000000002</v>
      </c>
      <c r="L17" s="32">
        <v>22.335025380710661</v>
      </c>
      <c r="M17" s="32">
        <v>25.123152709359609</v>
      </c>
      <c r="N17" s="32">
        <v>21.182266009852217</v>
      </c>
      <c r="O17" s="32">
        <v>20.44943820224719</v>
      </c>
      <c r="P17" s="32">
        <v>20.8955223880597</v>
      </c>
      <c r="Q17" s="32">
        <v>19.361702127659576</v>
      </c>
      <c r="R17" s="32">
        <v>22.844827586206897</v>
      </c>
      <c r="S17" s="33">
        <v>24.900398406374503</v>
      </c>
      <c r="T17" s="33">
        <v>24.8046875</v>
      </c>
      <c r="U17" s="33">
        <v>30.811808118081181</v>
      </c>
      <c r="V17" s="33">
        <v>33.560477001703575</v>
      </c>
      <c r="W17" s="33">
        <v>32.659932659932664</v>
      </c>
      <c r="X17" s="33">
        <v>37.148217636022515</v>
      </c>
      <c r="Y17" s="34">
        <v>38.489208633093526</v>
      </c>
      <c r="Z17" s="73">
        <f t="shared" si="0"/>
        <v>25.490675134535138</v>
      </c>
      <c r="AA17" s="73">
        <f t="shared" si="1"/>
        <v>5.7247595004917118</v>
      </c>
    </row>
    <row r="18" spans="1:27" x14ac:dyDescent="0.2">
      <c r="A18" s="17" t="s">
        <v>124</v>
      </c>
      <c r="B18" s="35">
        <v>11.340114918999999</v>
      </c>
      <c r="C18" s="35">
        <v>7.0930105060999997</v>
      </c>
      <c r="D18" s="35">
        <v>7.3601578221999997</v>
      </c>
      <c r="E18" s="35">
        <v>10.211314684</v>
      </c>
      <c r="F18" s="35">
        <v>7.2903157207999998</v>
      </c>
      <c r="G18" s="35">
        <v>6.3857067053999996</v>
      </c>
      <c r="H18" s="35">
        <v>4.9490199395000003</v>
      </c>
      <c r="I18" s="35">
        <v>7.0028895499999999</v>
      </c>
      <c r="J18" s="35">
        <v>6.1322687975000001</v>
      </c>
      <c r="K18" s="35">
        <v>7.1628564331</v>
      </c>
      <c r="L18" s="35">
        <v>7.5105797526</v>
      </c>
      <c r="M18" s="35">
        <v>7.9205115831999997</v>
      </c>
      <c r="N18" s="35">
        <v>4.6768069025000001</v>
      </c>
      <c r="O18" s="35">
        <v>3.8924112945</v>
      </c>
      <c r="P18" s="36">
        <v>3.7434901800999998</v>
      </c>
      <c r="Q18" s="35">
        <v>4.4456995390999996</v>
      </c>
      <c r="R18" s="36">
        <v>4.1488792215999997</v>
      </c>
      <c r="S18" s="36">
        <v>7.5170741473999998</v>
      </c>
      <c r="T18" s="36">
        <v>7.9639334507999999</v>
      </c>
      <c r="U18" s="36">
        <v>10.901195961000001</v>
      </c>
      <c r="V18" s="36">
        <v>10.771165239</v>
      </c>
      <c r="W18" s="36">
        <v>8.5545647851000002</v>
      </c>
      <c r="X18" s="36">
        <v>10.393262316</v>
      </c>
      <c r="Y18" s="40">
        <v>12.278774694000001</v>
      </c>
      <c r="Z18" s="53">
        <f t="shared" si="0"/>
        <v>7.4852501726874996</v>
      </c>
      <c r="AA18" s="53">
        <f t="shared" si="1"/>
        <v>2.4929326423319078</v>
      </c>
    </row>
    <row r="19" spans="1:27" x14ac:dyDescent="0.2">
      <c r="A19" s="37" t="s">
        <v>16</v>
      </c>
      <c r="B19" s="25">
        <v>22.242058919000002</v>
      </c>
      <c r="C19" s="25">
        <v>21.572699519</v>
      </c>
      <c r="D19" s="25">
        <v>19.947413274999999</v>
      </c>
      <c r="E19" s="25">
        <v>18.361004119</v>
      </c>
      <c r="F19" s="25">
        <v>17.802374425</v>
      </c>
      <c r="G19" s="25">
        <v>15.420000341</v>
      </c>
      <c r="H19" s="25">
        <v>14.493933180999999</v>
      </c>
      <c r="I19" s="25">
        <v>16.487601871999999</v>
      </c>
      <c r="J19" s="25">
        <v>16.361352669999999</v>
      </c>
      <c r="K19" s="25">
        <v>17.592022392000001</v>
      </c>
      <c r="L19" s="25">
        <v>17.246987986000001</v>
      </c>
      <c r="M19" s="25">
        <v>17.065705478999998</v>
      </c>
      <c r="N19" s="25">
        <v>16.208832876999999</v>
      </c>
      <c r="O19" s="25">
        <v>14.931955047000001</v>
      </c>
      <c r="P19" s="26">
        <v>15.345233832</v>
      </c>
      <c r="Q19" s="25">
        <v>16.818866717999999</v>
      </c>
      <c r="R19" s="26">
        <v>16.546383625000001</v>
      </c>
      <c r="S19" s="26">
        <v>16.277269727</v>
      </c>
      <c r="T19" s="26">
        <v>19.147686056000001</v>
      </c>
      <c r="U19" s="26">
        <v>21.957909613999998</v>
      </c>
      <c r="V19" s="26">
        <v>22.158015625000001</v>
      </c>
      <c r="W19" s="26">
        <v>20.283999773000001</v>
      </c>
      <c r="X19" s="26">
        <v>22.420883016000001</v>
      </c>
      <c r="Y19" s="27">
        <v>23.462562900999998</v>
      </c>
      <c r="Z19" s="72">
        <f t="shared" si="0"/>
        <v>18.339698041208333</v>
      </c>
      <c r="AA19" s="72">
        <f t="shared" si="1"/>
        <v>2.73858091235026</v>
      </c>
    </row>
    <row r="20" spans="1:27" x14ac:dyDescent="0.2">
      <c r="A20" s="37" t="s">
        <v>17</v>
      </c>
      <c r="B20" s="25">
        <v>38.106785631999998</v>
      </c>
      <c r="C20" s="25">
        <v>34.293340356000002</v>
      </c>
      <c r="D20" s="25">
        <v>34.048600456000003</v>
      </c>
      <c r="E20" s="25">
        <v>31.982208025999999</v>
      </c>
      <c r="F20" s="25">
        <v>30.856459613999998</v>
      </c>
      <c r="G20" s="25">
        <v>29.325758007000001</v>
      </c>
      <c r="H20" s="25">
        <v>29.454558437999999</v>
      </c>
      <c r="I20" s="25">
        <v>32.509232748999999</v>
      </c>
      <c r="J20" s="25">
        <v>30.826091713</v>
      </c>
      <c r="K20" s="25">
        <v>30.854931823000001</v>
      </c>
      <c r="L20" s="25">
        <v>31.793296252000001</v>
      </c>
      <c r="M20" s="25">
        <v>33.059064364999998</v>
      </c>
      <c r="N20" s="25">
        <v>30.045412551999998</v>
      </c>
      <c r="O20" s="25">
        <v>28.294303502000002</v>
      </c>
      <c r="P20" s="26">
        <v>27.380626062000001</v>
      </c>
      <c r="Q20" s="25">
        <v>27.675200169</v>
      </c>
      <c r="R20" s="26">
        <v>29.705391035000002</v>
      </c>
      <c r="S20" s="26">
        <v>30.547132301000001</v>
      </c>
      <c r="T20" s="26">
        <v>30.995354685999999</v>
      </c>
      <c r="U20" s="26">
        <v>35.311471040999997</v>
      </c>
      <c r="V20" s="26">
        <v>37.554918272999998</v>
      </c>
      <c r="W20" s="26">
        <v>34.363139449999998</v>
      </c>
      <c r="X20" s="26">
        <v>39.211483475000001</v>
      </c>
      <c r="Y20" s="27">
        <v>39.893867767000003</v>
      </c>
      <c r="Z20" s="72">
        <f t="shared" si="0"/>
        <v>32.420359489333329</v>
      </c>
      <c r="AA20" s="72">
        <f t="shared" si="1"/>
        <v>3.5463784619096641</v>
      </c>
    </row>
    <row r="21" spans="1:27" x14ac:dyDescent="0.2">
      <c r="A21" s="37" t="s">
        <v>18</v>
      </c>
      <c r="B21" s="25">
        <v>54.560138903999999</v>
      </c>
      <c r="C21" s="25">
        <v>51.667301369999997</v>
      </c>
      <c r="D21" s="25">
        <v>47.957932575000001</v>
      </c>
      <c r="E21" s="25">
        <v>47.933828226000003</v>
      </c>
      <c r="F21" s="25">
        <v>44.952189754000003</v>
      </c>
      <c r="G21" s="25">
        <v>46.432014141000003</v>
      </c>
      <c r="H21" s="25">
        <v>44.419061962000001</v>
      </c>
      <c r="I21" s="25">
        <v>48.747250561000001</v>
      </c>
      <c r="J21" s="25">
        <v>48.129435290000004</v>
      </c>
      <c r="K21" s="25">
        <v>51.525060473000003</v>
      </c>
      <c r="L21" s="25">
        <v>48.020869556000001</v>
      </c>
      <c r="M21" s="25">
        <v>50.399136933000001</v>
      </c>
      <c r="N21" s="25">
        <v>45.950528069999997</v>
      </c>
      <c r="O21" s="25">
        <v>43.886117867000003</v>
      </c>
      <c r="P21" s="26">
        <v>44.770920416000003</v>
      </c>
      <c r="Q21" s="25">
        <v>44.625994185000003</v>
      </c>
      <c r="R21" s="26">
        <v>48.847573238000003</v>
      </c>
      <c r="S21" s="26">
        <v>49.927826123000003</v>
      </c>
      <c r="T21" s="26">
        <v>49.841373945999997</v>
      </c>
      <c r="U21" s="26">
        <v>57.357366771000002</v>
      </c>
      <c r="V21" s="26">
        <v>58.430052365000002</v>
      </c>
      <c r="W21" s="26">
        <v>57.101278811999997</v>
      </c>
      <c r="X21" s="26">
        <v>62.651230669</v>
      </c>
      <c r="Y21" s="27">
        <v>61.871404386000002</v>
      </c>
      <c r="Z21" s="72">
        <f t="shared" si="0"/>
        <v>50.416911941374991</v>
      </c>
      <c r="AA21" s="72">
        <f t="shared" si="1"/>
        <v>5.5035113720112276</v>
      </c>
    </row>
    <row r="22" spans="1:27" x14ac:dyDescent="0.2">
      <c r="A22" s="31" t="s">
        <v>125</v>
      </c>
      <c r="B22" s="38">
        <v>70.428302095000006</v>
      </c>
      <c r="C22" s="38">
        <v>66.440458421000002</v>
      </c>
      <c r="D22" s="38">
        <v>64.475919873999999</v>
      </c>
      <c r="E22" s="38">
        <v>60.941482067000003</v>
      </c>
      <c r="F22" s="38">
        <v>58.229859859000001</v>
      </c>
      <c r="G22" s="38">
        <v>60.809558881999997</v>
      </c>
      <c r="H22" s="38">
        <v>60.303587880999999</v>
      </c>
      <c r="I22" s="38">
        <v>63.003056761000003</v>
      </c>
      <c r="J22" s="38">
        <v>61.087275061</v>
      </c>
      <c r="K22" s="38">
        <v>64.181922564999994</v>
      </c>
      <c r="L22" s="38">
        <v>64.368845594000007</v>
      </c>
      <c r="M22" s="38">
        <v>67.254816102000007</v>
      </c>
      <c r="N22" s="38">
        <v>65.507639569999995</v>
      </c>
      <c r="O22" s="38">
        <v>64.443861026999997</v>
      </c>
      <c r="P22" s="39">
        <v>63.196047698999998</v>
      </c>
      <c r="Q22" s="38">
        <v>63.201731791999997</v>
      </c>
      <c r="R22" s="39">
        <v>64.682810220999997</v>
      </c>
      <c r="S22" s="39">
        <v>68.000699820999998</v>
      </c>
      <c r="T22" s="39">
        <v>67.506472814000006</v>
      </c>
      <c r="U22" s="39">
        <v>74.541902332000006</v>
      </c>
      <c r="V22" s="39">
        <v>76.643759609</v>
      </c>
      <c r="W22" s="39">
        <v>79.114784632999999</v>
      </c>
      <c r="X22" s="39">
        <v>77.412493947000002</v>
      </c>
      <c r="Y22" s="41">
        <v>80.868841498999998</v>
      </c>
      <c r="Z22" s="74">
        <f t="shared" si="0"/>
        <v>66.943588755250005</v>
      </c>
      <c r="AA22" s="74">
        <f t="shared" si="1"/>
        <v>6.3338673374945875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8.695652173913043</v>
      </c>
      <c r="C26" s="18">
        <v>7.2847682119205297</v>
      </c>
      <c r="D26" s="18">
        <v>5.7401812688821749</v>
      </c>
      <c r="E26" s="18">
        <v>8.8495575221238933</v>
      </c>
      <c r="F26" s="18">
        <v>11.621621621621623</v>
      </c>
      <c r="G26" s="18">
        <v>12.533333333333333</v>
      </c>
      <c r="H26" s="18">
        <v>13.101604278074866</v>
      </c>
      <c r="I26" s="18">
        <v>6.6157760814249356</v>
      </c>
      <c r="J26" s="18">
        <v>7.673267326732673</v>
      </c>
      <c r="K26" s="18">
        <v>9.8666666666666671</v>
      </c>
      <c r="L26" s="18">
        <v>7.3604060913705585</v>
      </c>
      <c r="M26" s="18">
        <v>7.6354679802955667</v>
      </c>
      <c r="N26" s="18">
        <v>8.3743842364532011</v>
      </c>
      <c r="O26" s="18">
        <v>9.213483146067416</v>
      </c>
      <c r="P26" s="18">
        <v>15.351812366737741</v>
      </c>
      <c r="Q26" s="18">
        <v>10.638297872340425</v>
      </c>
      <c r="R26" s="18">
        <v>12.068965517241379</v>
      </c>
      <c r="S26" s="19">
        <v>7.9681274900398407</v>
      </c>
      <c r="T26" s="19">
        <v>7.6171875</v>
      </c>
      <c r="U26" s="19">
        <v>6.8265682656826572</v>
      </c>
      <c r="V26" s="19">
        <v>5.9625212947189095</v>
      </c>
      <c r="W26" s="19">
        <v>10.437710437710438</v>
      </c>
      <c r="X26" s="19">
        <v>12.382739212007504</v>
      </c>
      <c r="Y26" s="20">
        <v>5.755395683453238</v>
      </c>
      <c r="Z26" s="71">
        <f t="shared" ref="Z26:Z35" si="2">AVERAGE(B26:Y26)</f>
        <v>9.1489789824505241</v>
      </c>
      <c r="AA26" s="71">
        <f t="shared" ref="AA26:AA35" si="3">STDEV(B26:Y26)</f>
        <v>2.6037353084303119</v>
      </c>
    </row>
    <row r="27" spans="1:27" x14ac:dyDescent="0.2">
      <c r="A27" s="21" t="s">
        <v>20</v>
      </c>
      <c r="B27" s="22">
        <v>6.1594202898550732</v>
      </c>
      <c r="C27" s="22">
        <v>7.2847682119205297</v>
      </c>
      <c r="D27" s="22">
        <v>7.8549848942598182</v>
      </c>
      <c r="E27" s="22">
        <v>10.029498525073747</v>
      </c>
      <c r="F27" s="22">
        <v>15.405405405405407</v>
      </c>
      <c r="G27" s="22">
        <v>14.666666666666666</v>
      </c>
      <c r="H27" s="22">
        <v>18.71657754010695</v>
      </c>
      <c r="I27" s="22">
        <v>13.740458015267176</v>
      </c>
      <c r="J27" s="22">
        <v>17.574257425742573</v>
      </c>
      <c r="K27" s="22">
        <v>13.333333333333334</v>
      </c>
      <c r="L27" s="22">
        <v>9.6446700507614214</v>
      </c>
      <c r="M27" s="22">
        <v>12.315270935960591</v>
      </c>
      <c r="N27" s="22">
        <v>15.517241379310345</v>
      </c>
      <c r="O27" s="22">
        <v>15.505617977528091</v>
      </c>
      <c r="P27" s="22">
        <v>17.270788912579956</v>
      </c>
      <c r="Q27" s="22">
        <v>15.106382978723405</v>
      </c>
      <c r="R27" s="22">
        <v>15.517241379310345</v>
      </c>
      <c r="S27" s="23">
        <v>13.545816733067728</v>
      </c>
      <c r="T27" s="23">
        <v>11.328125</v>
      </c>
      <c r="U27" s="23">
        <v>10.332103321033211</v>
      </c>
      <c r="V27" s="23">
        <v>9.7103918228279387</v>
      </c>
      <c r="W27" s="23">
        <v>16.329966329966332</v>
      </c>
      <c r="X27" s="23">
        <v>15.947467166979362</v>
      </c>
      <c r="Y27" s="24">
        <v>10.971223021582734</v>
      </c>
      <c r="Z27" s="72">
        <f t="shared" si="2"/>
        <v>13.075319888219283</v>
      </c>
      <c r="AA27" s="72">
        <f t="shared" si="3"/>
        <v>3.4623547116483069</v>
      </c>
    </row>
    <row r="28" spans="1:27" x14ac:dyDescent="0.2">
      <c r="A28" s="21" t="s">
        <v>21</v>
      </c>
      <c r="B28" s="22">
        <v>11.231884057971014</v>
      </c>
      <c r="C28" s="22">
        <v>11.589403973509933</v>
      </c>
      <c r="D28" s="22">
        <v>10.876132930513595</v>
      </c>
      <c r="E28" s="22">
        <v>13.569321533923304</v>
      </c>
      <c r="F28" s="22">
        <v>12.432432432432433</v>
      </c>
      <c r="G28" s="22">
        <v>17.333333333333336</v>
      </c>
      <c r="H28" s="22">
        <v>17.112299465240639</v>
      </c>
      <c r="I28" s="22">
        <v>18.575063613231553</v>
      </c>
      <c r="J28" s="22">
        <v>16.336633663366339</v>
      </c>
      <c r="K28" s="22">
        <v>15.2</v>
      </c>
      <c r="L28" s="22">
        <v>13.197969543147209</v>
      </c>
      <c r="M28" s="22">
        <v>13.546798029556651</v>
      </c>
      <c r="N28" s="22">
        <v>13.054187192118228</v>
      </c>
      <c r="O28" s="22">
        <v>13.258426966292136</v>
      </c>
      <c r="P28" s="22">
        <v>13.219616204690832</v>
      </c>
      <c r="Q28" s="22">
        <v>15.319148936170212</v>
      </c>
      <c r="R28" s="22">
        <v>11.206896551724139</v>
      </c>
      <c r="S28" s="23">
        <v>9.9601593625498008</v>
      </c>
      <c r="T28" s="23">
        <v>9.5703125</v>
      </c>
      <c r="U28" s="23">
        <v>10.14760147601476</v>
      </c>
      <c r="V28" s="23">
        <v>9.369676320272573</v>
      </c>
      <c r="W28" s="23">
        <v>6.9023569023569031</v>
      </c>
      <c r="X28" s="23">
        <v>7.879924953095685</v>
      </c>
      <c r="Y28" s="24">
        <v>10.071942446043165</v>
      </c>
      <c r="Z28" s="72">
        <f t="shared" si="2"/>
        <v>12.540063432814767</v>
      </c>
      <c r="AA28" s="72">
        <f t="shared" si="3"/>
        <v>3.0308406752815609</v>
      </c>
    </row>
    <row r="29" spans="1:27" x14ac:dyDescent="0.2">
      <c r="A29" s="21" t="s">
        <v>22</v>
      </c>
      <c r="B29" s="25">
        <v>32.971014492753625</v>
      </c>
      <c r="C29" s="25">
        <v>30.463576158940398</v>
      </c>
      <c r="D29" s="25">
        <v>32.024169184290031</v>
      </c>
      <c r="E29" s="25">
        <v>35.103244837758112</v>
      </c>
      <c r="F29" s="25">
        <v>34.594594594594597</v>
      </c>
      <c r="G29" s="25">
        <v>30.933333333333334</v>
      </c>
      <c r="H29" s="25">
        <v>31.283422459893046</v>
      </c>
      <c r="I29" s="25">
        <v>33.842239185750635</v>
      </c>
      <c r="J29" s="25">
        <v>33.415841584158414</v>
      </c>
      <c r="K29" s="25">
        <v>30.4</v>
      </c>
      <c r="L29" s="25">
        <v>33.248730964467008</v>
      </c>
      <c r="M29" s="25">
        <v>30.049261083743843</v>
      </c>
      <c r="N29" s="25">
        <v>30.541871921182267</v>
      </c>
      <c r="O29" s="25">
        <v>30.112359550561795</v>
      </c>
      <c r="P29" s="25">
        <v>27.292110874200425</v>
      </c>
      <c r="Q29" s="25">
        <v>31.702127659574469</v>
      </c>
      <c r="R29" s="25">
        <v>27.155172413793103</v>
      </c>
      <c r="S29" s="26">
        <v>27.490039840637447</v>
      </c>
      <c r="T29" s="26">
        <v>29.6875</v>
      </c>
      <c r="U29" s="26">
        <v>25.830258302583026</v>
      </c>
      <c r="V29" s="26">
        <v>31.516183986371381</v>
      </c>
      <c r="W29" s="26">
        <v>29.124579124579125</v>
      </c>
      <c r="X29" s="26">
        <v>29.455909943714818</v>
      </c>
      <c r="Y29" s="27">
        <v>30.755395683453234</v>
      </c>
      <c r="Z29" s="72">
        <f t="shared" si="2"/>
        <v>30.791372382513924</v>
      </c>
      <c r="AA29" s="72">
        <f t="shared" si="3"/>
        <v>2.3890427593653101</v>
      </c>
    </row>
    <row r="30" spans="1:27" x14ac:dyDescent="0.2">
      <c r="A30" s="31" t="s">
        <v>23</v>
      </c>
      <c r="B30" s="32">
        <v>40.942028985507243</v>
      </c>
      <c r="C30" s="32">
        <v>43.377483443708606</v>
      </c>
      <c r="D30" s="32">
        <v>43.504531722054381</v>
      </c>
      <c r="E30" s="32">
        <v>32.448377581120944</v>
      </c>
      <c r="F30" s="32">
        <v>25.945945945945947</v>
      </c>
      <c r="G30" s="32">
        <v>24.533333333333331</v>
      </c>
      <c r="H30" s="32">
        <v>19.786096256684495</v>
      </c>
      <c r="I30" s="32">
        <v>27.226463104325699</v>
      </c>
      <c r="J30" s="32">
        <v>25</v>
      </c>
      <c r="K30" s="32">
        <v>31.2</v>
      </c>
      <c r="L30" s="32">
        <v>36.548223350253807</v>
      </c>
      <c r="M30" s="32">
        <v>36.453201970443352</v>
      </c>
      <c r="N30" s="32">
        <v>32.512315270935957</v>
      </c>
      <c r="O30" s="32">
        <v>31.910112359550563</v>
      </c>
      <c r="P30" s="32">
        <v>26.865671641791046</v>
      </c>
      <c r="Q30" s="32">
        <v>27.23404255319149</v>
      </c>
      <c r="R30" s="32">
        <v>34.051724137931032</v>
      </c>
      <c r="S30" s="33">
        <v>41.035856573705182</v>
      </c>
      <c r="T30" s="33">
        <v>41.796875</v>
      </c>
      <c r="U30" s="33">
        <v>46.863468634686342</v>
      </c>
      <c r="V30" s="33">
        <v>43.441226575809196</v>
      </c>
      <c r="W30" s="33">
        <v>37.205387205387211</v>
      </c>
      <c r="X30" s="33">
        <v>34.333958724202631</v>
      </c>
      <c r="Y30" s="34">
        <v>42.446043165467628</v>
      </c>
      <c r="Z30" s="73">
        <f t="shared" si="2"/>
        <v>34.444265314001491</v>
      </c>
      <c r="AA30" s="73">
        <f t="shared" si="3"/>
        <v>7.4535398695443948</v>
      </c>
    </row>
    <row r="31" spans="1:27" x14ac:dyDescent="0.2">
      <c r="A31" s="17" t="s">
        <v>126</v>
      </c>
      <c r="B31" s="35">
        <v>-3.56997784</v>
      </c>
      <c r="C31" s="35">
        <v>-3.766028961</v>
      </c>
      <c r="D31" s="35">
        <v>-0.98283734199999995</v>
      </c>
      <c r="E31" s="35">
        <v>-4.0673139220000003</v>
      </c>
      <c r="F31" s="35">
        <v>-5.56079539</v>
      </c>
      <c r="G31" s="35">
        <v>-6.5259040019999999</v>
      </c>
      <c r="H31" s="35">
        <v>-7.056522288</v>
      </c>
      <c r="I31" s="35">
        <v>-2.746633992</v>
      </c>
      <c r="J31" s="35">
        <v>-3.9396407459999998</v>
      </c>
      <c r="K31" s="35">
        <v>-4.7571099769999998</v>
      </c>
      <c r="L31" s="35">
        <v>-2.608905896</v>
      </c>
      <c r="M31" s="35">
        <v>-3.6096125479999999</v>
      </c>
      <c r="N31" s="35">
        <v>-3.8214218290000002</v>
      </c>
      <c r="O31" s="35">
        <v>-4.2202709140000003</v>
      </c>
      <c r="P31" s="36">
        <v>-8.9567991760000005</v>
      </c>
      <c r="Q31" s="35">
        <v>-5.4742012510000002</v>
      </c>
      <c r="R31" s="36">
        <v>-5.733930655</v>
      </c>
      <c r="S31" s="36">
        <v>-3.3637825370000001</v>
      </c>
      <c r="T31" s="36">
        <v>-3.2344593119999998</v>
      </c>
      <c r="U31" s="36">
        <v>-1.832251659</v>
      </c>
      <c r="V31" s="36">
        <v>-2.2903399860000002</v>
      </c>
      <c r="W31" s="36">
        <v>-5.8996298319999996</v>
      </c>
      <c r="X31" s="36">
        <v>-7.3913871289999999</v>
      </c>
      <c r="Y31" s="40">
        <v>-1.713653353</v>
      </c>
      <c r="Z31" s="53">
        <f t="shared" si="2"/>
        <v>-4.2968087723749999</v>
      </c>
      <c r="AA31" s="53">
        <f t="shared" si="3"/>
        <v>1.960562623639756</v>
      </c>
    </row>
    <row r="32" spans="1:27" x14ac:dyDescent="0.2">
      <c r="A32" s="37" t="s">
        <v>24</v>
      </c>
      <c r="B32" s="25">
        <v>0.86391681580000002</v>
      </c>
      <c r="C32" s="25">
        <v>0.93773331959999995</v>
      </c>
      <c r="D32" s="25">
        <v>1.0575439089000001</v>
      </c>
      <c r="E32" s="25">
        <v>0.2447171376</v>
      </c>
      <c r="F32" s="25">
        <v>-0.47799296699999999</v>
      </c>
      <c r="G32" s="25">
        <v>-0.33004169500000002</v>
      </c>
      <c r="H32" s="25">
        <v>-1.1227912959999999</v>
      </c>
      <c r="I32" s="25">
        <v>0.15056296899999999</v>
      </c>
      <c r="J32" s="25">
        <v>-4.0438764000000002E-2</v>
      </c>
      <c r="K32" s="25">
        <v>3.07790722E-2</v>
      </c>
      <c r="L32" s="25">
        <v>0.4399889776</v>
      </c>
      <c r="M32" s="25">
        <v>0.25639840650000001</v>
      </c>
      <c r="N32" s="25">
        <v>6.7575774500000005E-2</v>
      </c>
      <c r="O32" s="25">
        <v>3.4777136000000001E-3</v>
      </c>
      <c r="P32" s="26">
        <v>-1.2015030760000001</v>
      </c>
      <c r="Q32" s="25">
        <v>-0.147371159</v>
      </c>
      <c r="R32" s="26">
        <v>-0.19853789599999999</v>
      </c>
      <c r="S32" s="26">
        <v>0.2268200537</v>
      </c>
      <c r="T32" s="26">
        <v>0.65669222100000002</v>
      </c>
      <c r="U32" s="26">
        <v>0.68539840070000002</v>
      </c>
      <c r="V32" s="26">
        <v>0.96332211420000002</v>
      </c>
      <c r="W32" s="26">
        <v>-0.40028322</v>
      </c>
      <c r="X32" s="26">
        <v>-0.39481954899999999</v>
      </c>
      <c r="Y32" s="27">
        <v>0.83242848300000005</v>
      </c>
      <c r="Z32" s="72">
        <f t="shared" si="2"/>
        <v>0.12931565607916667</v>
      </c>
      <c r="AA32" s="72">
        <f t="shared" si="3"/>
        <v>0.61446727207943208</v>
      </c>
    </row>
    <row r="33" spans="1:28" x14ac:dyDescent="0.2">
      <c r="A33" s="37" t="s">
        <v>25</v>
      </c>
      <c r="B33" s="25">
        <v>3.5079754249000001</v>
      </c>
      <c r="C33" s="25">
        <v>4.1349215158000003</v>
      </c>
      <c r="D33" s="25">
        <v>4.121542722</v>
      </c>
      <c r="E33" s="25">
        <v>2.6621850909</v>
      </c>
      <c r="F33" s="25">
        <v>1.9256085886000001</v>
      </c>
      <c r="G33" s="25">
        <v>1.4474863615</v>
      </c>
      <c r="H33" s="25">
        <v>1.0607838317</v>
      </c>
      <c r="I33" s="25">
        <v>1.9371851867000001</v>
      </c>
      <c r="J33" s="25">
        <v>1.8503020783999999</v>
      </c>
      <c r="K33" s="25">
        <v>2.0651398131000001</v>
      </c>
      <c r="L33" s="25">
        <v>3.0709453349000002</v>
      </c>
      <c r="M33" s="25">
        <v>2.7929297767999999</v>
      </c>
      <c r="N33" s="25">
        <v>2.5377238005999998</v>
      </c>
      <c r="O33" s="25">
        <v>2.5515931782000001</v>
      </c>
      <c r="P33" s="26">
        <v>1.6856128569</v>
      </c>
      <c r="Q33" s="25">
        <v>2.0435279373999999</v>
      </c>
      <c r="R33" s="26">
        <v>2.6454732858000001</v>
      </c>
      <c r="S33" s="26">
        <v>3.5789648394000002</v>
      </c>
      <c r="T33" s="26">
        <v>3.7302291218999999</v>
      </c>
      <c r="U33" s="26">
        <v>4.4386813150000002</v>
      </c>
      <c r="V33" s="26">
        <v>4.2643680578999996</v>
      </c>
      <c r="W33" s="26">
        <v>2.9397287915999999</v>
      </c>
      <c r="X33" s="26">
        <v>2.7135075413999998</v>
      </c>
      <c r="Y33" s="27">
        <v>4.0150872252000003</v>
      </c>
      <c r="Z33" s="72">
        <f t="shared" si="2"/>
        <v>2.8217293198583335</v>
      </c>
      <c r="AA33" s="72">
        <f t="shared" si="3"/>
        <v>0.97109642889504233</v>
      </c>
    </row>
    <row r="34" spans="1:28" x14ac:dyDescent="0.2">
      <c r="A34" s="37" t="s">
        <v>26</v>
      </c>
      <c r="B34" s="25">
        <v>8.8029207173999993</v>
      </c>
      <c r="C34" s="25">
        <v>7.8664293494999997</v>
      </c>
      <c r="D34" s="25">
        <v>8.6787214707999993</v>
      </c>
      <c r="E34" s="25">
        <v>6.3640615804999996</v>
      </c>
      <c r="F34" s="25">
        <v>5.1718583416000001</v>
      </c>
      <c r="G34" s="25">
        <v>4.9330992221000001</v>
      </c>
      <c r="H34" s="25">
        <v>4.2594956321000002</v>
      </c>
      <c r="I34" s="25">
        <v>5.6344484844</v>
      </c>
      <c r="J34" s="25">
        <v>5.0034083202000001</v>
      </c>
      <c r="K34" s="25">
        <v>5.9798325402000003</v>
      </c>
      <c r="L34" s="25">
        <v>7.0307302549999999</v>
      </c>
      <c r="M34" s="25">
        <v>7.1845019117</v>
      </c>
      <c r="N34" s="25">
        <v>6.2566908538000003</v>
      </c>
      <c r="O34" s="25">
        <v>6.4669983761000003</v>
      </c>
      <c r="P34" s="26">
        <v>5.2492522717999996</v>
      </c>
      <c r="Q34" s="25">
        <v>5.9125618032</v>
      </c>
      <c r="R34" s="26">
        <v>6.3762308823999998</v>
      </c>
      <c r="S34" s="26">
        <v>8.0745432470999994</v>
      </c>
      <c r="T34" s="26">
        <v>8.1073349570000008</v>
      </c>
      <c r="U34" s="26">
        <v>9.2761910154000002</v>
      </c>
      <c r="V34" s="26">
        <v>9.3381415117</v>
      </c>
      <c r="W34" s="26">
        <v>7.1288394697999999</v>
      </c>
      <c r="X34" s="26">
        <v>6.8687564585000001</v>
      </c>
      <c r="Y34" s="27">
        <v>7.8816681423999997</v>
      </c>
      <c r="Z34" s="72">
        <f t="shared" si="2"/>
        <v>6.8269465339458328</v>
      </c>
      <c r="AA34" s="72">
        <f t="shared" si="3"/>
        <v>1.4426675536839066</v>
      </c>
    </row>
    <row r="35" spans="1:28" x14ac:dyDescent="0.2">
      <c r="A35" s="31" t="s">
        <v>127</v>
      </c>
      <c r="B35" s="38">
        <v>13.430891525</v>
      </c>
      <c r="C35" s="38">
        <v>12.610759052000001</v>
      </c>
      <c r="D35" s="38">
        <v>13.207495307</v>
      </c>
      <c r="E35" s="38">
        <v>10.871715043</v>
      </c>
      <c r="F35" s="38">
        <v>9.0597778630000008</v>
      </c>
      <c r="G35" s="38">
        <v>8.8026379350999999</v>
      </c>
      <c r="H35" s="38">
        <v>8.8456925827999999</v>
      </c>
      <c r="I35" s="38">
        <v>9.5023326329</v>
      </c>
      <c r="J35" s="38">
        <v>9.6109147750999995</v>
      </c>
      <c r="K35" s="38">
        <v>9.8198440326000007</v>
      </c>
      <c r="L35" s="38">
        <v>12.781807238000001</v>
      </c>
      <c r="M35" s="38">
        <v>12.622851121</v>
      </c>
      <c r="N35" s="38">
        <v>11.314024671</v>
      </c>
      <c r="O35" s="38">
        <v>12.297374309</v>
      </c>
      <c r="P35" s="39">
        <v>10.205644083999999</v>
      </c>
      <c r="Q35" s="38">
        <v>11.155819354</v>
      </c>
      <c r="R35" s="39">
        <v>12.898051046000001</v>
      </c>
      <c r="S35" s="39">
        <v>14.984701185</v>
      </c>
      <c r="T35" s="39">
        <v>15.959368294000001</v>
      </c>
      <c r="U35" s="39">
        <v>16.332918289999999</v>
      </c>
      <c r="V35" s="39">
        <v>15.3413158</v>
      </c>
      <c r="W35" s="39">
        <v>13.311577139000001</v>
      </c>
      <c r="X35" s="39">
        <v>12.758759317000001</v>
      </c>
      <c r="Y35" s="41">
        <v>13.998053082</v>
      </c>
      <c r="Z35" s="74">
        <f t="shared" si="2"/>
        <v>12.155180236604167</v>
      </c>
      <c r="AA35" s="74">
        <f t="shared" si="3"/>
        <v>2.2573477130932984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-17.419782999999999</v>
      </c>
      <c r="C40" s="25">
        <v>-11.847799200000001</v>
      </c>
      <c r="D40" s="25">
        <v>-11.6235587</v>
      </c>
      <c r="E40" s="25">
        <v>-16.393529100000002</v>
      </c>
      <c r="F40" s="25">
        <v>-25.046746199999998</v>
      </c>
      <c r="G40" s="25">
        <v>-24.0760684</v>
      </c>
      <c r="H40" s="25">
        <v>-17.2369944</v>
      </c>
      <c r="I40" s="25">
        <v>-12.350926299999999</v>
      </c>
      <c r="J40" s="25">
        <v>-15.096687899999999</v>
      </c>
      <c r="K40" s="25">
        <v>-16.738418899999999</v>
      </c>
      <c r="L40" s="25">
        <v>-15.7670154</v>
      </c>
      <c r="M40" s="25">
        <v>-16.759901499999998</v>
      </c>
      <c r="N40" s="25">
        <v>-16.532756500000001</v>
      </c>
      <c r="O40" s="25">
        <v>-14.901758300000001</v>
      </c>
      <c r="P40" s="25">
        <v>-21.2026036</v>
      </c>
      <c r="Q40" s="25">
        <v>-21.005034200000001</v>
      </c>
      <c r="R40" s="25">
        <v>-17.992089199999999</v>
      </c>
      <c r="S40" s="25">
        <v>-16.2771729</v>
      </c>
      <c r="T40" s="18">
        <v>-12.786460499999999</v>
      </c>
      <c r="U40" s="18">
        <v>-11.0626122</v>
      </c>
      <c r="V40" s="18">
        <v>-15.030280200000002</v>
      </c>
      <c r="W40" s="18">
        <v>-24.668809700000001</v>
      </c>
      <c r="X40" s="20">
        <v>-21.079659800000002</v>
      </c>
      <c r="Z40" s="75">
        <f>AVERAGE(A40:X40)</f>
        <v>-17.082463743478257</v>
      </c>
      <c r="AA40" s="71">
        <f>STDEV(A40:X40)</f>
        <v>4.0997180374238384</v>
      </c>
      <c r="AB40" s="47"/>
    </row>
    <row r="41" spans="1:28" x14ac:dyDescent="0.2">
      <c r="A41" s="48" t="s">
        <v>118</v>
      </c>
      <c r="B41" s="28">
        <v>-9.0437627000000003</v>
      </c>
      <c r="C41" s="28">
        <v>-3.5933324000000004</v>
      </c>
      <c r="D41" s="28">
        <v>-5.0070920999999995</v>
      </c>
      <c r="E41" s="28">
        <v>-9.9458854999999993</v>
      </c>
      <c r="F41" s="28">
        <v>-16.291693199999997</v>
      </c>
      <c r="G41" s="28">
        <v>-13.132962900000001</v>
      </c>
      <c r="H41" s="28">
        <v>-9.8325677000000002</v>
      </c>
      <c r="I41" s="28">
        <v>-6.4843028</v>
      </c>
      <c r="J41" s="28">
        <v>-8.2622169000000003</v>
      </c>
      <c r="K41" s="28">
        <v>-6.6419122999999995</v>
      </c>
      <c r="L41" s="28">
        <v>-6.6426337000000002</v>
      </c>
      <c r="M41" s="28">
        <v>-6.4254418999999992</v>
      </c>
      <c r="N41" s="28">
        <v>-8.0885410000000011</v>
      </c>
      <c r="O41" s="28">
        <v>-8.6129329000000006</v>
      </c>
      <c r="P41" s="28">
        <v>-13.018540000000002</v>
      </c>
      <c r="Q41" s="28">
        <v>-11.529399</v>
      </c>
      <c r="R41" s="28">
        <v>-8.5573769999999989</v>
      </c>
      <c r="S41" s="28">
        <v>-8.0176768000000003</v>
      </c>
      <c r="T41" s="25">
        <v>-4.7876237000000001</v>
      </c>
      <c r="U41" s="25">
        <v>-3.8299880000000002</v>
      </c>
      <c r="V41" s="25">
        <v>-7.1040953</v>
      </c>
      <c r="W41" s="25">
        <v>-13.695200900000001</v>
      </c>
      <c r="X41" s="27">
        <v>-6.7715018000000002</v>
      </c>
      <c r="Z41" s="76">
        <f>AVERAGE(A41:X41)</f>
        <v>-8.4920295869565248</v>
      </c>
      <c r="AA41" s="77">
        <f>STDEV(A41:X41)</f>
        <v>3.2715466606976555</v>
      </c>
    </row>
    <row r="42" spans="1:28" x14ac:dyDescent="0.2">
      <c r="A42" s="49" t="s">
        <v>119</v>
      </c>
      <c r="B42" s="32">
        <v>0.45624311999999995</v>
      </c>
      <c r="C42" s="32">
        <v>0.25601552999999999</v>
      </c>
      <c r="D42" s="32">
        <v>0.69179610000000002</v>
      </c>
      <c r="E42" s="32">
        <v>-2.4472537999999999</v>
      </c>
      <c r="F42" s="32">
        <v>-3.6200131000000004</v>
      </c>
      <c r="G42" s="32">
        <v>-4.2140177999999997</v>
      </c>
      <c r="H42" s="32">
        <v>-3.006313</v>
      </c>
      <c r="I42" s="32">
        <v>-0.43147619999999998</v>
      </c>
      <c r="J42" s="32">
        <v>-2.7623226000000001</v>
      </c>
      <c r="K42" s="32">
        <v>0</v>
      </c>
      <c r="L42" s="32">
        <v>0</v>
      </c>
      <c r="M42" s="32">
        <v>-3.6616000000000001E-3</v>
      </c>
      <c r="N42" s="32">
        <v>-1.6422677000000001</v>
      </c>
      <c r="O42" s="32">
        <v>-2.9357193000000001</v>
      </c>
      <c r="P42" s="32">
        <v>-4.3952571000000002</v>
      </c>
      <c r="Q42" s="32">
        <v>-3.1972866000000004</v>
      </c>
      <c r="R42" s="32">
        <v>-1.6411899999999999</v>
      </c>
      <c r="S42" s="32">
        <v>-5.8604E-3</v>
      </c>
      <c r="T42" s="32">
        <v>0.79634548999999999</v>
      </c>
      <c r="U42" s="32">
        <v>0.69303784000000002</v>
      </c>
      <c r="V42" s="32">
        <v>-1.0508622000000001</v>
      </c>
      <c r="W42" s="32">
        <v>-2.8919249000000002</v>
      </c>
      <c r="X42" s="34">
        <v>-0.36871229999999999</v>
      </c>
      <c r="Z42" s="78">
        <f>AVERAGE(A42:X42)</f>
        <v>-1.3791608921739129</v>
      </c>
      <c r="AA42" s="73">
        <f>STDEV(A42:X42)</f>
        <v>1.7185917725753621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-17.487764837500002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-8.0366078124999998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f>AVERAGE(Q42:X42)</f>
        <v>-0.95830663375000003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17.636022514071296</v>
      </c>
      <c r="C50" s="20">
        <v>15.827338129496402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7.3170731707317067</v>
      </c>
      <c r="C51" s="63">
        <v>6.4748201438848918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3.3771106941838651</v>
      </c>
      <c r="C52" s="34">
        <v>3.2374100719424459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x14ac:dyDescent="0.25">
      <c r="A54" s="64" t="s">
        <v>59</v>
      </c>
      <c r="B54" s="51" t="s">
        <v>60</v>
      </c>
      <c r="C54" s="51"/>
      <c r="D54" s="52"/>
      <c r="E54" s="53">
        <f>MIN(B40:X40)</f>
        <v>-25.046746199999998</v>
      </c>
      <c r="F54" s="3"/>
      <c r="G54" s="121" t="s">
        <v>76</v>
      </c>
      <c r="H54" s="122"/>
      <c r="I54" s="123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-24.668809700000001</v>
      </c>
    </row>
    <row r="55" spans="1:27" ht="12" x14ac:dyDescent="0.25">
      <c r="A55" s="3"/>
      <c r="B55" s="55" t="s">
        <v>64</v>
      </c>
      <c r="C55" s="55"/>
      <c r="D55" s="56"/>
      <c r="E55" s="79">
        <f>MIN(B41:X41)</f>
        <v>-16.291693199999997</v>
      </c>
      <c r="F55" s="3"/>
      <c r="G55" s="124" t="s">
        <v>76</v>
      </c>
      <c r="H55" s="125"/>
      <c r="I55" s="126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-13.695200900000001</v>
      </c>
    </row>
    <row r="56" spans="1:27" ht="12" x14ac:dyDescent="0.25">
      <c r="A56" s="3"/>
      <c r="B56" s="57" t="s">
        <v>66</v>
      </c>
      <c r="C56" s="57"/>
      <c r="D56" s="58"/>
      <c r="E56" s="80">
        <f>MIN(B42:X42)</f>
        <v>-4.3952571000000002</v>
      </c>
      <c r="F56" s="64"/>
      <c r="G56" s="108" t="s">
        <v>75</v>
      </c>
      <c r="H56" s="109"/>
      <c r="I56" s="110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-2.8919249000000002</v>
      </c>
    </row>
    <row r="57" spans="1:27" ht="12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27.898550724637683</v>
      </c>
      <c r="C60" s="18">
        <v>30.463576158940398</v>
      </c>
      <c r="D60" s="18">
        <v>32.628398791540789</v>
      </c>
      <c r="E60" s="18">
        <v>36.578171091445427</v>
      </c>
      <c r="F60" s="18">
        <v>40.270270270270267</v>
      </c>
      <c r="G60" s="18">
        <v>41.866666666666667</v>
      </c>
      <c r="H60" s="18">
        <v>42.513368983957214</v>
      </c>
      <c r="I60" s="18">
        <v>40.203562340966918</v>
      </c>
      <c r="J60" s="18">
        <v>40.346534653465348</v>
      </c>
      <c r="K60" s="18">
        <v>40.266666666666666</v>
      </c>
      <c r="L60" s="18">
        <v>38.832487309644669</v>
      </c>
      <c r="M60" s="18">
        <v>40.64039408866995</v>
      </c>
      <c r="N60" s="18">
        <v>40.39408866995074</v>
      </c>
      <c r="O60" s="18">
        <v>44.269662921348313</v>
      </c>
      <c r="P60" s="19">
        <v>45.20255863539446</v>
      </c>
      <c r="Q60" s="18">
        <v>43.61702127659575</v>
      </c>
      <c r="R60" s="19">
        <v>39.655172413793103</v>
      </c>
      <c r="S60" s="19">
        <v>38.446215139442231</v>
      </c>
      <c r="T60" s="19">
        <v>35.15625</v>
      </c>
      <c r="U60" s="19">
        <v>30.44280442804428</v>
      </c>
      <c r="V60" s="19">
        <v>30.83475298126065</v>
      </c>
      <c r="W60" s="19">
        <v>33.670033670033675</v>
      </c>
      <c r="X60" s="19">
        <v>29.831144465290805</v>
      </c>
      <c r="Y60" s="20">
        <v>27.517985611510792</v>
      </c>
      <c r="Z60" s="71">
        <f>AVERAGE(B60:Y60)</f>
        <v>37.147764081647367</v>
      </c>
      <c r="AA60" s="71">
        <f>STDEV(B60:Y60)</f>
        <v>5.4342656467003581</v>
      </c>
    </row>
    <row r="61" spans="1:27" x14ac:dyDescent="0.2">
      <c r="A61" s="60" t="s">
        <v>68</v>
      </c>
      <c r="B61" s="61">
        <v>14.855072463768115</v>
      </c>
      <c r="C61" s="61">
        <v>19.536423841059602</v>
      </c>
      <c r="D61" s="61">
        <v>19.637462235649547</v>
      </c>
      <c r="E61" s="61">
        <v>19.764011799410032</v>
      </c>
      <c r="F61" s="61">
        <v>22.702702702702705</v>
      </c>
      <c r="G61" s="61">
        <v>26.666666666666668</v>
      </c>
      <c r="H61" s="61">
        <v>28.342245989304814</v>
      </c>
      <c r="I61" s="61">
        <v>24.681933842239186</v>
      </c>
      <c r="J61" s="61">
        <v>24.752475247524753</v>
      </c>
      <c r="K61" s="61">
        <v>22.400000000000002</v>
      </c>
      <c r="L61" s="61">
        <v>22.588832487309645</v>
      </c>
      <c r="M61" s="61">
        <v>23.891625615763548</v>
      </c>
      <c r="N61" s="61">
        <v>25.123152709359609</v>
      </c>
      <c r="O61" s="61">
        <v>28.539325842696627</v>
      </c>
      <c r="P61" s="62">
        <v>27.718550106609808</v>
      </c>
      <c r="Q61" s="61">
        <v>23.829787234042556</v>
      </c>
      <c r="R61" s="62">
        <v>23.922413793103448</v>
      </c>
      <c r="S61" s="62">
        <v>25.099601593625497</v>
      </c>
      <c r="T61" s="62">
        <v>21.2890625</v>
      </c>
      <c r="U61" s="62">
        <v>17.343173431734318</v>
      </c>
      <c r="V61" s="62">
        <v>15.502555366269167</v>
      </c>
      <c r="W61" s="62">
        <v>18.350168350168349</v>
      </c>
      <c r="X61" s="62">
        <v>15.384615384615385</v>
      </c>
      <c r="Y61" s="63">
        <v>14.208633093525179</v>
      </c>
      <c r="Z61" s="77">
        <f>AVERAGE(B61:Y61)</f>
        <v>21.922103845714521</v>
      </c>
      <c r="AA61" s="77">
        <f>STDEV(B61:Y61)</f>
        <v>4.3387663701051</v>
      </c>
    </row>
    <row r="62" spans="1:27" x14ac:dyDescent="0.2">
      <c r="A62" s="31" t="s">
        <v>69</v>
      </c>
      <c r="B62" s="32">
        <v>5.7971014492753623</v>
      </c>
      <c r="C62" s="32">
        <v>5.9602649006622519</v>
      </c>
      <c r="D62" s="32">
        <v>8.1570996978851973</v>
      </c>
      <c r="E62" s="32">
        <v>6.1946902654867255</v>
      </c>
      <c r="F62" s="32">
        <v>8.6486486486486491</v>
      </c>
      <c r="G62" s="32">
        <v>8.7999999999999989</v>
      </c>
      <c r="H62" s="32">
        <v>9.3582887700534751</v>
      </c>
      <c r="I62" s="32">
        <v>6.1068702290076331</v>
      </c>
      <c r="J62" s="32">
        <v>8.4158415841584162</v>
      </c>
      <c r="K62" s="32">
        <v>7.4666666666666677</v>
      </c>
      <c r="L62" s="32">
        <v>7.8680203045685282</v>
      </c>
      <c r="M62" s="32">
        <v>7.1428571428571423</v>
      </c>
      <c r="N62" s="32">
        <v>9.6059113300492598</v>
      </c>
      <c r="O62" s="32">
        <v>10.337078651685392</v>
      </c>
      <c r="P62" s="33">
        <v>10.44776119402985</v>
      </c>
      <c r="Q62" s="32">
        <v>10</v>
      </c>
      <c r="R62" s="33">
        <v>10.344827586206897</v>
      </c>
      <c r="S62" s="33">
        <v>6.573705179282868</v>
      </c>
      <c r="T62" s="33">
        <v>7.421875</v>
      </c>
      <c r="U62" s="33">
        <v>4.6125461254612548</v>
      </c>
      <c r="V62" s="33">
        <v>4.2589437819420786</v>
      </c>
      <c r="W62" s="33">
        <v>6.3973063973063971</v>
      </c>
      <c r="X62" s="33">
        <v>4.8780487804878048</v>
      </c>
      <c r="Y62" s="34">
        <v>4.3165467625899279</v>
      </c>
      <c r="Z62" s="73">
        <f>AVERAGE(B62:Y62)</f>
        <v>7.462954185346323</v>
      </c>
      <c r="AA62" s="73">
        <f>STDEV(B62:Y62)</f>
        <v>1.9817290069496942</v>
      </c>
    </row>
  </sheetData>
  <mergeCells count="7">
    <mergeCell ref="G56:I56"/>
    <mergeCell ref="B3:D3"/>
    <mergeCell ref="H3:J3"/>
    <mergeCell ref="H4:J4"/>
    <mergeCell ref="Q5:R5"/>
    <mergeCell ref="G54:I54"/>
    <mergeCell ref="G55:I55"/>
  </mergeCells>
  <pageMargins left="0.19685039370078741" right="0.19685039370078741" top="0.59055118110236227" bottom="0.51181102362204722" header="0.31496062992125984" footer="0.19685039370078741"/>
  <pageSetup paperSize="9" scale="72" orientation="landscape" r:id="rId1"/>
  <headerFooter>
    <oddHeader>&amp;LECCBSO - Study group</oddHeader>
    <oddFooter>&amp;L&amp;F&amp;R&amp;A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pageSetUpPr fitToPage="1"/>
  </sheetPr>
  <dimension ref="A1:AE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31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31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31" ht="12" x14ac:dyDescent="0.25">
      <c r="A3" s="5" t="s">
        <v>0</v>
      </c>
      <c r="B3" s="100" t="s">
        <v>91</v>
      </c>
      <c r="C3" s="87"/>
      <c r="D3" s="88"/>
      <c r="E3" s="3"/>
      <c r="F3" s="5" t="s">
        <v>1</v>
      </c>
      <c r="G3" s="5"/>
      <c r="H3" s="101" t="s">
        <v>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31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31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31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31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31" x14ac:dyDescent="0.2">
      <c r="A8" s="12" t="s">
        <v>6</v>
      </c>
      <c r="B8" s="69">
        <v>3241</v>
      </c>
      <c r="C8" s="70">
        <v>3435</v>
      </c>
      <c r="D8" s="70">
        <v>3427</v>
      </c>
      <c r="E8" s="70">
        <v>3361</v>
      </c>
      <c r="F8" s="70">
        <v>3207</v>
      </c>
      <c r="G8" s="70">
        <v>2738</v>
      </c>
      <c r="H8" s="70">
        <v>41040</v>
      </c>
      <c r="I8" s="70">
        <v>48171</v>
      </c>
      <c r="J8" s="70">
        <v>52157</v>
      </c>
      <c r="K8" s="70">
        <v>54462</v>
      </c>
      <c r="L8" s="70">
        <v>57214</v>
      </c>
      <c r="M8" s="70">
        <v>58272</v>
      </c>
      <c r="N8" s="70">
        <v>59988</v>
      </c>
      <c r="O8" s="70">
        <v>61921</v>
      </c>
      <c r="P8" s="70">
        <v>63339</v>
      </c>
      <c r="Q8" s="70">
        <v>67190</v>
      </c>
      <c r="R8" s="70">
        <v>70991</v>
      </c>
      <c r="S8" s="70">
        <v>72898</v>
      </c>
      <c r="T8" s="68">
        <v>74863</v>
      </c>
      <c r="U8" s="68">
        <v>75157</v>
      </c>
      <c r="V8" s="68">
        <v>76091</v>
      </c>
      <c r="W8" s="68">
        <v>78730</v>
      </c>
      <c r="X8" s="68">
        <v>83261</v>
      </c>
      <c r="Y8" s="67">
        <v>76739</v>
      </c>
      <c r="Z8" s="3"/>
      <c r="AA8" s="3"/>
    </row>
    <row r="9" spans="1:31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31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31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31" x14ac:dyDescent="0.2">
      <c r="A12" s="17" t="s">
        <v>10</v>
      </c>
      <c r="B12" s="18">
        <v>7.93</v>
      </c>
      <c r="C12" s="18">
        <v>8.3000000000000007</v>
      </c>
      <c r="D12" s="18">
        <v>6.86</v>
      </c>
      <c r="E12" s="18">
        <v>7.74</v>
      </c>
      <c r="F12" s="18">
        <v>9.57</v>
      </c>
      <c r="G12" s="18">
        <v>11.76</v>
      </c>
      <c r="H12" s="18">
        <v>19.78</v>
      </c>
      <c r="I12" s="18">
        <v>18.489999999999998</v>
      </c>
      <c r="J12" s="18">
        <v>18.54</v>
      </c>
      <c r="K12" s="18">
        <v>19.07</v>
      </c>
      <c r="L12" s="18">
        <v>19.989999999999998</v>
      </c>
      <c r="M12" s="18">
        <v>20.83</v>
      </c>
      <c r="N12" s="18">
        <v>20.8</v>
      </c>
      <c r="O12" s="18">
        <v>20.29</v>
      </c>
      <c r="P12" s="18">
        <v>20.04</v>
      </c>
      <c r="Q12" s="18">
        <v>21.32</v>
      </c>
      <c r="R12" s="18">
        <v>21.67</v>
      </c>
      <c r="S12" s="19">
        <v>20.98</v>
      </c>
      <c r="T12" s="19">
        <v>20.239999999999998</v>
      </c>
      <c r="U12" s="19">
        <v>20.190000000000001</v>
      </c>
      <c r="V12" s="19">
        <v>20.22</v>
      </c>
      <c r="W12" s="19">
        <v>20.28</v>
      </c>
      <c r="X12" s="19">
        <v>21.03</v>
      </c>
      <c r="Y12" s="20">
        <v>19.82</v>
      </c>
      <c r="Z12" s="71">
        <f>AVERAGE(B12:Y12)</f>
        <v>17.322499999999998</v>
      </c>
      <c r="AA12" s="71">
        <f t="shared" ref="AA12:AA22" si="0">STDEV(B12:Y12)</f>
        <v>5.2074931380279974</v>
      </c>
      <c r="AC12" s="47"/>
      <c r="AD12" s="47"/>
      <c r="AE12" s="47"/>
    </row>
    <row r="13" spans="1:31" x14ac:dyDescent="0.2">
      <c r="A13" s="21" t="s">
        <v>11</v>
      </c>
      <c r="B13" s="22">
        <v>7.37</v>
      </c>
      <c r="C13" s="22">
        <v>8.68</v>
      </c>
      <c r="D13" s="22">
        <v>8.9</v>
      </c>
      <c r="E13" s="22">
        <v>8</v>
      </c>
      <c r="F13" s="22">
        <v>7.48</v>
      </c>
      <c r="G13" s="22">
        <v>9.93</v>
      </c>
      <c r="H13" s="22">
        <v>13.6</v>
      </c>
      <c r="I13" s="22">
        <v>14.64</v>
      </c>
      <c r="J13" s="22">
        <v>15.12</v>
      </c>
      <c r="K13" s="22">
        <v>15.31</v>
      </c>
      <c r="L13" s="22">
        <v>16.329999999999998</v>
      </c>
      <c r="M13" s="22">
        <v>16.68</v>
      </c>
      <c r="N13" s="22">
        <v>16.63</v>
      </c>
      <c r="O13" s="22">
        <v>16.48</v>
      </c>
      <c r="P13" s="22">
        <v>15.73</v>
      </c>
      <c r="Q13" s="22">
        <v>14.95</v>
      </c>
      <c r="R13" s="22">
        <v>15.2</v>
      </c>
      <c r="S13" s="23">
        <v>15.1</v>
      </c>
      <c r="T13" s="23">
        <v>14.62</v>
      </c>
      <c r="U13" s="23">
        <v>14.43</v>
      </c>
      <c r="V13" s="23">
        <v>14</v>
      </c>
      <c r="W13" s="23">
        <v>12.7</v>
      </c>
      <c r="X13" s="23">
        <v>12.07</v>
      </c>
      <c r="Y13" s="24">
        <v>12.52</v>
      </c>
      <c r="Z13" s="72">
        <f t="shared" ref="Z13:Z22" si="1">AVERAGE(B13:Y13)</f>
        <v>13.186249999999996</v>
      </c>
      <c r="AA13" s="72">
        <f t="shared" si="0"/>
        <v>3.1025288598314509</v>
      </c>
      <c r="AC13" s="47"/>
      <c r="AD13" s="47"/>
      <c r="AE13" s="47"/>
    </row>
    <row r="14" spans="1:31" x14ac:dyDescent="0.2">
      <c r="A14" s="21" t="s">
        <v>12</v>
      </c>
      <c r="B14" s="22">
        <v>9.1300000000000008</v>
      </c>
      <c r="C14" s="22">
        <v>9.67</v>
      </c>
      <c r="D14" s="22">
        <v>10.01</v>
      </c>
      <c r="E14" s="22">
        <v>9.6999999999999993</v>
      </c>
      <c r="F14" s="22">
        <v>9.76</v>
      </c>
      <c r="G14" s="22">
        <v>9.17</v>
      </c>
      <c r="H14" s="22">
        <v>11.66</v>
      </c>
      <c r="I14" s="22">
        <v>12.38</v>
      </c>
      <c r="J14" s="22">
        <v>12.8</v>
      </c>
      <c r="K14" s="22">
        <v>12.76</v>
      </c>
      <c r="L14" s="22">
        <v>12.85</v>
      </c>
      <c r="M14" s="22">
        <v>12.57</v>
      </c>
      <c r="N14" s="22">
        <v>12.78</v>
      </c>
      <c r="O14" s="22">
        <v>12.85</v>
      </c>
      <c r="P14" s="22">
        <v>12.81</v>
      </c>
      <c r="Q14" s="22">
        <v>12.07</v>
      </c>
      <c r="R14" s="22">
        <v>12.08</v>
      </c>
      <c r="S14" s="23">
        <v>12.28</v>
      </c>
      <c r="T14" s="23">
        <v>12.34</v>
      </c>
      <c r="U14" s="23">
        <v>12.21</v>
      </c>
      <c r="V14" s="23">
        <v>12.16</v>
      </c>
      <c r="W14" s="23">
        <v>10.89</v>
      </c>
      <c r="X14" s="23">
        <v>10.45</v>
      </c>
      <c r="Y14" s="24">
        <v>10.75</v>
      </c>
      <c r="Z14" s="72">
        <f t="shared" si="1"/>
        <v>11.505416666666667</v>
      </c>
      <c r="AA14" s="72">
        <f t="shared" si="0"/>
        <v>1.3196803933451813</v>
      </c>
      <c r="AC14" s="47"/>
      <c r="AD14" s="47"/>
      <c r="AE14" s="47"/>
    </row>
    <row r="15" spans="1:31" x14ac:dyDescent="0.2">
      <c r="A15" s="21" t="s">
        <v>13</v>
      </c>
      <c r="B15" s="25">
        <v>27.92</v>
      </c>
      <c r="C15" s="25">
        <v>28.06</v>
      </c>
      <c r="D15" s="25">
        <v>28.95</v>
      </c>
      <c r="E15" s="25">
        <v>28.09</v>
      </c>
      <c r="F15" s="25">
        <v>28.28</v>
      </c>
      <c r="G15" s="25">
        <v>27.79</v>
      </c>
      <c r="H15" s="25">
        <v>22.82</v>
      </c>
      <c r="I15" s="25">
        <v>23.64</v>
      </c>
      <c r="J15" s="25">
        <v>24.22</v>
      </c>
      <c r="K15" s="25">
        <v>23.82</v>
      </c>
      <c r="L15" s="25">
        <v>23.32</v>
      </c>
      <c r="M15" s="25">
        <v>22.64</v>
      </c>
      <c r="N15" s="25">
        <v>22.45</v>
      </c>
      <c r="O15" s="25">
        <v>22.52</v>
      </c>
      <c r="P15" s="25">
        <v>22.72</v>
      </c>
      <c r="Q15" s="25">
        <v>22.32</v>
      </c>
      <c r="R15" s="25">
        <v>22.02</v>
      </c>
      <c r="S15" s="26">
        <v>22.19</v>
      </c>
      <c r="T15" s="26">
        <v>22.9</v>
      </c>
      <c r="U15" s="26">
        <v>23.31</v>
      </c>
      <c r="V15" s="26">
        <v>22.88</v>
      </c>
      <c r="W15" s="26">
        <v>21.64</v>
      </c>
      <c r="X15" s="26">
        <v>21.05</v>
      </c>
      <c r="Y15" s="27">
        <v>21.41</v>
      </c>
      <c r="Z15" s="72">
        <f t="shared" si="1"/>
        <v>24.039999999999996</v>
      </c>
      <c r="AA15" s="72">
        <f t="shared" si="0"/>
        <v>2.5521550995529414</v>
      </c>
      <c r="AC15" s="47"/>
      <c r="AD15" s="47"/>
      <c r="AE15" s="47"/>
    </row>
    <row r="16" spans="1:31" x14ac:dyDescent="0.2">
      <c r="A16" s="21" t="s">
        <v>14</v>
      </c>
      <c r="B16" s="28">
        <v>32.74</v>
      </c>
      <c r="C16" s="28">
        <v>31.06</v>
      </c>
      <c r="D16" s="28">
        <v>31.75</v>
      </c>
      <c r="E16" s="28">
        <v>31.51</v>
      </c>
      <c r="F16" s="28">
        <v>30.99</v>
      </c>
      <c r="G16" s="28">
        <v>27.57</v>
      </c>
      <c r="H16" s="28">
        <v>19.71</v>
      </c>
      <c r="I16" s="28">
        <v>19.149999999999999</v>
      </c>
      <c r="J16" s="28">
        <v>18.62</v>
      </c>
      <c r="K16" s="28">
        <v>18.68</v>
      </c>
      <c r="L16" s="28">
        <v>17.559999999999999</v>
      </c>
      <c r="M16" s="28">
        <v>17.16</v>
      </c>
      <c r="N16" s="28">
        <v>17.260000000000002</v>
      </c>
      <c r="O16" s="28">
        <v>17.55</v>
      </c>
      <c r="P16" s="28">
        <v>17.98</v>
      </c>
      <c r="Q16" s="28">
        <v>18.420000000000002</v>
      </c>
      <c r="R16" s="28">
        <v>18.12</v>
      </c>
      <c r="S16" s="29">
        <v>18.13</v>
      </c>
      <c r="T16" s="29">
        <v>18.25</v>
      </c>
      <c r="U16" s="29">
        <v>18.329999999999998</v>
      </c>
      <c r="V16" s="29">
        <v>18.91</v>
      </c>
      <c r="W16" s="29">
        <v>19.89</v>
      </c>
      <c r="X16" s="29">
        <v>19.95</v>
      </c>
      <c r="Y16" s="30">
        <v>20.309999999999999</v>
      </c>
      <c r="Z16" s="72">
        <f t="shared" si="1"/>
        <v>21.650000000000002</v>
      </c>
      <c r="AA16" s="72">
        <f t="shared" si="0"/>
        <v>5.5975918735299697</v>
      </c>
      <c r="AC16" s="47"/>
      <c r="AD16" s="47"/>
      <c r="AE16" s="47"/>
    </row>
    <row r="17" spans="1:31" x14ac:dyDescent="0.2">
      <c r="A17" s="31" t="s">
        <v>15</v>
      </c>
      <c r="B17" s="32">
        <v>14.9</v>
      </c>
      <c r="C17" s="32">
        <v>14.24</v>
      </c>
      <c r="D17" s="32">
        <v>13.54</v>
      </c>
      <c r="E17" s="32">
        <v>14.97</v>
      </c>
      <c r="F17" s="32">
        <v>13.91</v>
      </c>
      <c r="G17" s="32">
        <v>13.77</v>
      </c>
      <c r="H17" s="32">
        <v>12.43</v>
      </c>
      <c r="I17" s="32">
        <v>11.7</v>
      </c>
      <c r="J17" s="32">
        <v>10.71</v>
      </c>
      <c r="K17" s="32">
        <v>10.36</v>
      </c>
      <c r="L17" s="32">
        <v>9.9499999999999993</v>
      </c>
      <c r="M17" s="32">
        <v>10.119999999999999</v>
      </c>
      <c r="N17" s="32">
        <v>10.08</v>
      </c>
      <c r="O17" s="32">
        <v>10.32</v>
      </c>
      <c r="P17" s="32">
        <v>10.72</v>
      </c>
      <c r="Q17" s="32">
        <v>10.92</v>
      </c>
      <c r="R17" s="32">
        <v>10.91</v>
      </c>
      <c r="S17" s="33">
        <v>11.32</v>
      </c>
      <c r="T17" s="33">
        <v>11.65</v>
      </c>
      <c r="U17" s="33">
        <v>11.54</v>
      </c>
      <c r="V17" s="33">
        <v>11.84</v>
      </c>
      <c r="W17" s="33">
        <v>14.59</v>
      </c>
      <c r="X17" s="33">
        <v>15.44</v>
      </c>
      <c r="Y17" s="34">
        <v>15.2</v>
      </c>
      <c r="Z17" s="73">
        <f t="shared" si="1"/>
        <v>12.297083333333331</v>
      </c>
      <c r="AA17" s="73">
        <f t="shared" si="0"/>
        <v>1.8853427301541097</v>
      </c>
      <c r="AC17" s="47"/>
      <c r="AD17" s="47"/>
      <c r="AE17" s="47"/>
    </row>
    <row r="18" spans="1:31" x14ac:dyDescent="0.2">
      <c r="A18" s="17" t="s">
        <v>124</v>
      </c>
      <c r="B18" s="35">
        <v>1.76</v>
      </c>
      <c r="C18" s="35">
        <v>1.1599999999999999</v>
      </c>
      <c r="D18" s="35">
        <v>2.4</v>
      </c>
      <c r="E18" s="35">
        <v>1.7</v>
      </c>
      <c r="F18" s="35">
        <v>0.41</v>
      </c>
      <c r="G18" s="35">
        <v>-1.26</v>
      </c>
      <c r="H18" s="35">
        <v>-14.35</v>
      </c>
      <c r="I18" s="35">
        <v>-12.29</v>
      </c>
      <c r="J18" s="35">
        <v>-11.7</v>
      </c>
      <c r="K18" s="35">
        <v>-11.57</v>
      </c>
      <c r="L18" s="35">
        <v>-12</v>
      </c>
      <c r="M18" s="35">
        <v>-12.25</v>
      </c>
      <c r="N18" s="35">
        <v>-11.93</v>
      </c>
      <c r="O18" s="35">
        <v>-11.31</v>
      </c>
      <c r="P18" s="36">
        <v>-11.14</v>
      </c>
      <c r="Q18" s="35">
        <v>-14.44</v>
      </c>
      <c r="R18" s="36">
        <v>-15.49</v>
      </c>
      <c r="S18" s="36">
        <v>-14.52</v>
      </c>
      <c r="T18" s="36">
        <v>-13.73</v>
      </c>
      <c r="U18" s="36">
        <v>-13.39</v>
      </c>
      <c r="V18" s="36">
        <v>-13.74</v>
      </c>
      <c r="W18" s="36">
        <v>-15.23</v>
      </c>
      <c r="X18" s="36">
        <v>-17.489999999999998</v>
      </c>
      <c r="Y18" s="40">
        <v>-14.73</v>
      </c>
      <c r="Z18" s="53">
        <f t="shared" si="1"/>
        <v>-9.7970833333333331</v>
      </c>
      <c r="AA18" s="53">
        <f t="shared" si="0"/>
        <v>6.5874976968342924</v>
      </c>
    </row>
    <row r="19" spans="1:31" x14ac:dyDescent="0.2">
      <c r="A19" s="37" t="s">
        <v>16</v>
      </c>
      <c r="B19" s="25">
        <v>10.27</v>
      </c>
      <c r="C19" s="25">
        <v>9.14</v>
      </c>
      <c r="D19" s="25">
        <v>9.58</v>
      </c>
      <c r="E19" s="25">
        <v>9.84</v>
      </c>
      <c r="F19" s="25">
        <v>8.9</v>
      </c>
      <c r="G19" s="25">
        <v>6.95</v>
      </c>
      <c r="H19" s="25">
        <v>1.95</v>
      </c>
      <c r="I19" s="25">
        <v>2.27</v>
      </c>
      <c r="J19" s="25">
        <v>2.16</v>
      </c>
      <c r="K19" s="25">
        <v>1.98</v>
      </c>
      <c r="L19" s="25">
        <v>1.55</v>
      </c>
      <c r="M19" s="25">
        <v>1.25</v>
      </c>
      <c r="N19" s="25">
        <v>1.25</v>
      </c>
      <c r="O19" s="25">
        <v>1.43</v>
      </c>
      <c r="P19" s="26">
        <v>1.57</v>
      </c>
      <c r="Q19" s="25">
        <v>1.25</v>
      </c>
      <c r="R19" s="26">
        <v>1.1200000000000001</v>
      </c>
      <c r="S19" s="26">
        <v>1.46</v>
      </c>
      <c r="T19" s="26">
        <v>1.7</v>
      </c>
      <c r="U19" s="26">
        <v>1.72</v>
      </c>
      <c r="V19" s="26">
        <v>1.8</v>
      </c>
      <c r="W19" s="26">
        <v>1.89</v>
      </c>
      <c r="X19" s="26">
        <v>1.66</v>
      </c>
      <c r="Y19" s="27">
        <v>2.13</v>
      </c>
      <c r="Z19" s="72">
        <f t="shared" si="1"/>
        <v>3.5341666666666662</v>
      </c>
      <c r="AA19" s="72">
        <f t="shared" si="0"/>
        <v>3.3481934345796582</v>
      </c>
    </row>
    <row r="20" spans="1:31" x14ac:dyDescent="0.2">
      <c r="A20" s="37" t="s">
        <v>17</v>
      </c>
      <c r="B20" s="25">
        <v>23.54</v>
      </c>
      <c r="C20" s="25">
        <v>22.13</v>
      </c>
      <c r="D20" s="25">
        <v>22.55</v>
      </c>
      <c r="E20" s="25">
        <v>23</v>
      </c>
      <c r="F20" s="25">
        <v>22.38</v>
      </c>
      <c r="G20" s="25">
        <v>20.28</v>
      </c>
      <c r="H20" s="25">
        <v>12.51</v>
      </c>
      <c r="I20" s="25">
        <v>12.12</v>
      </c>
      <c r="J20" s="25">
        <v>11.63</v>
      </c>
      <c r="K20" s="25">
        <v>11.35</v>
      </c>
      <c r="L20" s="25">
        <v>10.42</v>
      </c>
      <c r="M20" s="25">
        <v>9.9499999999999993</v>
      </c>
      <c r="N20" s="25">
        <v>9.8800000000000008</v>
      </c>
      <c r="O20" s="25">
        <v>10.16</v>
      </c>
      <c r="P20" s="26">
        <v>10.69</v>
      </c>
      <c r="Q20" s="25">
        <v>10.8</v>
      </c>
      <c r="R20" s="26">
        <v>10.46</v>
      </c>
      <c r="S20" s="26">
        <v>10.83</v>
      </c>
      <c r="T20" s="26">
        <v>11.32</v>
      </c>
      <c r="U20" s="26">
        <v>11.48</v>
      </c>
      <c r="V20" s="26">
        <v>11.83</v>
      </c>
      <c r="W20" s="26">
        <v>13.46</v>
      </c>
      <c r="X20" s="26">
        <v>13.77</v>
      </c>
      <c r="Y20" s="27">
        <v>13.98</v>
      </c>
      <c r="Z20" s="72">
        <f t="shared" si="1"/>
        <v>14.188333333333331</v>
      </c>
      <c r="AA20" s="72">
        <f t="shared" si="0"/>
        <v>4.9419171307839962</v>
      </c>
    </row>
    <row r="21" spans="1:31" x14ac:dyDescent="0.2">
      <c r="A21" s="37" t="s">
        <v>18</v>
      </c>
      <c r="B21" s="25">
        <v>40.51</v>
      </c>
      <c r="C21" s="25">
        <v>40.25</v>
      </c>
      <c r="D21" s="25">
        <v>38.83</v>
      </c>
      <c r="E21" s="25">
        <v>39.68</v>
      </c>
      <c r="F21" s="25">
        <v>38.92</v>
      </c>
      <c r="G21" s="25">
        <v>37.15</v>
      </c>
      <c r="H21" s="25">
        <v>31.77</v>
      </c>
      <c r="I21" s="25">
        <v>30.45</v>
      </c>
      <c r="J21" s="25">
        <v>28.79</v>
      </c>
      <c r="K21" s="25">
        <v>28.55</v>
      </c>
      <c r="L21" s="25">
        <v>27.23</v>
      </c>
      <c r="M21" s="25">
        <v>27.25</v>
      </c>
      <c r="N21" s="25">
        <v>27.21</v>
      </c>
      <c r="O21" s="25">
        <v>27.78</v>
      </c>
      <c r="P21" s="26">
        <v>28.62</v>
      </c>
      <c r="Q21" s="25">
        <v>29.03</v>
      </c>
      <c r="R21" s="26">
        <v>28.91</v>
      </c>
      <c r="S21" s="26">
        <v>29.45</v>
      </c>
      <c r="T21" s="26">
        <v>29.77</v>
      </c>
      <c r="U21" s="26">
        <v>29.86</v>
      </c>
      <c r="V21" s="26">
        <v>30.72</v>
      </c>
      <c r="W21" s="26">
        <v>34.85</v>
      </c>
      <c r="X21" s="26">
        <v>35.97</v>
      </c>
      <c r="Y21" s="27">
        <v>36.04</v>
      </c>
      <c r="Z21" s="72">
        <f t="shared" si="1"/>
        <v>32.399583333333332</v>
      </c>
      <c r="AA21" s="72">
        <f t="shared" si="0"/>
        <v>4.7324618826795337</v>
      </c>
    </row>
    <row r="22" spans="1:31" x14ac:dyDescent="0.2">
      <c r="A22" s="31" t="s">
        <v>125</v>
      </c>
      <c r="B22" s="38">
        <v>55.64</v>
      </c>
      <c r="C22" s="38">
        <v>55.48</v>
      </c>
      <c r="D22" s="38">
        <v>54.68</v>
      </c>
      <c r="E22" s="38">
        <v>56.92</v>
      </c>
      <c r="F22" s="38">
        <v>55.51</v>
      </c>
      <c r="G22" s="38">
        <v>55.81</v>
      </c>
      <c r="H22" s="38">
        <v>54.72</v>
      </c>
      <c r="I22" s="38">
        <v>53.54</v>
      </c>
      <c r="J22" s="38">
        <v>51.37</v>
      </c>
      <c r="K22" s="38">
        <v>50.75</v>
      </c>
      <c r="L22" s="38">
        <v>49.77</v>
      </c>
      <c r="M22" s="38">
        <v>50</v>
      </c>
      <c r="N22" s="38">
        <v>50</v>
      </c>
      <c r="O22" s="38">
        <v>50.51</v>
      </c>
      <c r="P22" s="39">
        <v>51.36</v>
      </c>
      <c r="Q22" s="38">
        <v>51.99</v>
      </c>
      <c r="R22" s="39">
        <v>51.83</v>
      </c>
      <c r="S22" s="39">
        <v>52.72</v>
      </c>
      <c r="T22" s="39">
        <v>53.46</v>
      </c>
      <c r="U22" s="39">
        <v>53.07</v>
      </c>
      <c r="V22" s="39">
        <v>53.72</v>
      </c>
      <c r="W22" s="39">
        <v>59.02</v>
      </c>
      <c r="X22" s="39">
        <v>60.4</v>
      </c>
      <c r="Y22" s="41">
        <v>59.98</v>
      </c>
      <c r="Z22" s="74">
        <f t="shared" si="1"/>
        <v>53.843750000000007</v>
      </c>
      <c r="AA22" s="74">
        <f t="shared" si="0"/>
        <v>3.0901960153109185</v>
      </c>
    </row>
    <row r="23" spans="1:31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31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31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31" x14ac:dyDescent="0.2">
      <c r="A26" s="17" t="s">
        <v>19</v>
      </c>
      <c r="B26" s="18">
        <v>13.76</v>
      </c>
      <c r="C26" s="18">
        <v>13.3</v>
      </c>
      <c r="D26" s="18">
        <v>12.63</v>
      </c>
      <c r="E26" s="18">
        <v>14.7</v>
      </c>
      <c r="F26" s="18">
        <v>18.239999999999998</v>
      </c>
      <c r="G26" s="18">
        <v>22.97</v>
      </c>
      <c r="H26" s="18">
        <v>22.02</v>
      </c>
      <c r="I26" s="18">
        <v>17.79</v>
      </c>
      <c r="J26" s="18">
        <v>17.3</v>
      </c>
      <c r="K26" s="18">
        <v>18.04</v>
      </c>
      <c r="L26" s="18">
        <v>17.59</v>
      </c>
      <c r="M26" s="18">
        <v>17.66</v>
      </c>
      <c r="N26" s="18">
        <v>17.13</v>
      </c>
      <c r="O26" s="18">
        <v>16.36</v>
      </c>
      <c r="P26" s="18">
        <v>16.75</v>
      </c>
      <c r="Q26" s="18">
        <v>19.98</v>
      </c>
      <c r="R26" s="18">
        <v>20.239999999999998</v>
      </c>
      <c r="S26" s="19">
        <v>18.68</v>
      </c>
      <c r="T26" s="19">
        <v>17.739999999999998</v>
      </c>
      <c r="U26" s="19">
        <v>16.79</v>
      </c>
      <c r="V26" s="19">
        <v>16.239999999999998</v>
      </c>
      <c r="W26" s="19">
        <v>19.11</v>
      </c>
      <c r="X26" s="19">
        <v>23.67</v>
      </c>
      <c r="Y26" s="20">
        <v>17.52</v>
      </c>
      <c r="Z26" s="71">
        <f>AVERAGE(B26:Y26)</f>
        <v>17.758750000000003</v>
      </c>
      <c r="AA26" s="71">
        <f t="shared" ref="AA26:AA35" si="2">STDEV(B26:Y26)</f>
        <v>2.7408826133199895</v>
      </c>
    </row>
    <row r="27" spans="1:31" x14ac:dyDescent="0.2">
      <c r="A27" s="21" t="s">
        <v>20</v>
      </c>
      <c r="B27" s="22">
        <v>14.29</v>
      </c>
      <c r="C27" s="22">
        <v>14.18</v>
      </c>
      <c r="D27" s="22">
        <v>13.92</v>
      </c>
      <c r="E27" s="22">
        <v>13.92</v>
      </c>
      <c r="F27" s="22">
        <v>18.62</v>
      </c>
      <c r="G27" s="22">
        <v>28.23</v>
      </c>
      <c r="H27" s="22">
        <v>21.61</v>
      </c>
      <c r="I27" s="22">
        <v>17.43</v>
      </c>
      <c r="J27" s="22">
        <v>19.29</v>
      </c>
      <c r="K27" s="22">
        <v>21.89</v>
      </c>
      <c r="L27" s="22">
        <v>22.69</v>
      </c>
      <c r="M27" s="22">
        <v>24.1</v>
      </c>
      <c r="N27" s="22">
        <v>22.09</v>
      </c>
      <c r="O27" s="22">
        <v>21.02</v>
      </c>
      <c r="P27" s="22">
        <v>19.850000000000001</v>
      </c>
      <c r="Q27" s="22">
        <v>19.920000000000002</v>
      </c>
      <c r="R27" s="22">
        <v>20.89</v>
      </c>
      <c r="S27" s="23">
        <v>19.46</v>
      </c>
      <c r="T27" s="23">
        <v>18.329999999999998</v>
      </c>
      <c r="U27" s="23">
        <v>17.989999999999998</v>
      </c>
      <c r="V27" s="23">
        <v>16.5</v>
      </c>
      <c r="W27" s="23">
        <v>17.84</v>
      </c>
      <c r="X27" s="23">
        <v>20.07</v>
      </c>
      <c r="Y27" s="24">
        <v>17.38</v>
      </c>
      <c r="Z27" s="72">
        <f>AVERAGE(B27:Y27)</f>
        <v>19.229583333333331</v>
      </c>
      <c r="AA27" s="72">
        <f t="shared" si="2"/>
        <v>3.4278646911130859</v>
      </c>
    </row>
    <row r="28" spans="1:31" x14ac:dyDescent="0.2">
      <c r="A28" s="21" t="s">
        <v>21</v>
      </c>
      <c r="B28" s="22">
        <v>24.84</v>
      </c>
      <c r="C28" s="22">
        <v>25.47</v>
      </c>
      <c r="D28" s="22">
        <v>27.43</v>
      </c>
      <c r="E28" s="22">
        <v>28.5</v>
      </c>
      <c r="F28" s="22">
        <v>29.19</v>
      </c>
      <c r="G28" s="22">
        <v>25.71</v>
      </c>
      <c r="H28" s="22">
        <v>25.55</v>
      </c>
      <c r="I28" s="22">
        <v>27.35</v>
      </c>
      <c r="J28" s="22">
        <v>25.42</v>
      </c>
      <c r="K28" s="22">
        <v>26.3</v>
      </c>
      <c r="L28" s="22">
        <v>28.52</v>
      </c>
      <c r="M28" s="22">
        <v>25.63</v>
      </c>
      <c r="N28" s="22">
        <v>25.97</v>
      </c>
      <c r="O28" s="22">
        <v>26.17</v>
      </c>
      <c r="P28" s="22">
        <v>25.22</v>
      </c>
      <c r="Q28" s="22">
        <v>22.93</v>
      </c>
      <c r="R28" s="22">
        <v>25.21</v>
      </c>
      <c r="S28" s="23">
        <v>25.28</v>
      </c>
      <c r="T28" s="23">
        <v>25.99</v>
      </c>
      <c r="U28" s="23">
        <v>24.43</v>
      </c>
      <c r="V28" s="23">
        <v>23.22</v>
      </c>
      <c r="W28" s="23">
        <v>21.88</v>
      </c>
      <c r="X28" s="23">
        <v>21.36</v>
      </c>
      <c r="Y28" s="24">
        <v>24.78</v>
      </c>
      <c r="Z28" s="72">
        <f t="shared" ref="Z28:Z35" si="3">AVERAGE(B28:Y28)</f>
        <v>25.514583333333331</v>
      </c>
      <c r="AA28" s="72">
        <f t="shared" si="2"/>
        <v>1.9207855710997332</v>
      </c>
    </row>
    <row r="29" spans="1:31" x14ac:dyDescent="0.2">
      <c r="A29" s="21" t="s">
        <v>22</v>
      </c>
      <c r="B29" s="25">
        <v>30.02</v>
      </c>
      <c r="C29" s="25">
        <v>29.72</v>
      </c>
      <c r="D29" s="25">
        <v>30.17</v>
      </c>
      <c r="E29" s="25">
        <v>28.32</v>
      </c>
      <c r="F29" s="25">
        <v>24.42</v>
      </c>
      <c r="G29" s="25">
        <v>15.74</v>
      </c>
      <c r="H29" s="25">
        <v>19</v>
      </c>
      <c r="I29" s="25">
        <v>23.07</v>
      </c>
      <c r="J29" s="25">
        <v>21.55</v>
      </c>
      <c r="K29" s="25">
        <v>19.850000000000001</v>
      </c>
      <c r="L29" s="25">
        <v>20.010000000000002</v>
      </c>
      <c r="M29" s="25">
        <v>18.64</v>
      </c>
      <c r="N29" s="25">
        <v>19.850000000000001</v>
      </c>
      <c r="O29" s="25">
        <v>20.87</v>
      </c>
      <c r="P29" s="25">
        <v>20.89</v>
      </c>
      <c r="Q29" s="25">
        <v>18.850000000000001</v>
      </c>
      <c r="R29" s="25">
        <v>19.14</v>
      </c>
      <c r="S29" s="26">
        <v>20.94</v>
      </c>
      <c r="T29" s="26">
        <v>21.55</v>
      </c>
      <c r="U29" s="26">
        <v>22.23</v>
      </c>
      <c r="V29" s="26">
        <v>23.45</v>
      </c>
      <c r="W29" s="26">
        <v>21.6</v>
      </c>
      <c r="X29" s="26">
        <v>19.57</v>
      </c>
      <c r="Y29" s="27">
        <v>22.5</v>
      </c>
      <c r="Z29" s="72">
        <f t="shared" si="3"/>
        <v>22.164583333333336</v>
      </c>
      <c r="AA29" s="72">
        <f t="shared" si="2"/>
        <v>3.8462494200778319</v>
      </c>
    </row>
    <row r="30" spans="1:31" x14ac:dyDescent="0.2">
      <c r="A30" s="31" t="s">
        <v>23</v>
      </c>
      <c r="B30" s="32">
        <v>17.09</v>
      </c>
      <c r="C30" s="32">
        <v>17.32</v>
      </c>
      <c r="D30" s="32">
        <v>15.84</v>
      </c>
      <c r="E30" s="32">
        <v>14.55</v>
      </c>
      <c r="F30" s="32">
        <v>9.5399999999999991</v>
      </c>
      <c r="G30" s="32">
        <v>7.34</v>
      </c>
      <c r="H30" s="32">
        <v>11.8</v>
      </c>
      <c r="I30" s="32">
        <v>14.36</v>
      </c>
      <c r="J30" s="32">
        <v>16.43</v>
      </c>
      <c r="K30" s="32">
        <v>13.92</v>
      </c>
      <c r="L30" s="32">
        <v>11.18</v>
      </c>
      <c r="M30" s="32">
        <v>13.97</v>
      </c>
      <c r="N30" s="32">
        <v>14.96</v>
      </c>
      <c r="O30" s="32">
        <v>15.58</v>
      </c>
      <c r="P30" s="32">
        <v>17.28</v>
      </c>
      <c r="Q30" s="32">
        <v>18.32</v>
      </c>
      <c r="R30" s="32">
        <v>14.52</v>
      </c>
      <c r="S30" s="33">
        <v>15.63</v>
      </c>
      <c r="T30" s="33">
        <v>16.39</v>
      </c>
      <c r="U30" s="33">
        <v>18.559999999999999</v>
      </c>
      <c r="V30" s="33">
        <v>20.6</v>
      </c>
      <c r="W30" s="33">
        <v>19.559999999999999</v>
      </c>
      <c r="X30" s="33">
        <v>15.33</v>
      </c>
      <c r="Y30" s="34">
        <v>17.809999999999999</v>
      </c>
      <c r="Z30" s="73">
        <f t="shared" si="3"/>
        <v>15.328333333333335</v>
      </c>
      <c r="AA30" s="73">
        <f t="shared" si="2"/>
        <v>3.0788417735678815</v>
      </c>
    </row>
    <row r="31" spans="1:31" x14ac:dyDescent="0.2">
      <c r="A31" s="17" t="s">
        <v>126</v>
      </c>
      <c r="B31" s="35">
        <v>-9.06</v>
      </c>
      <c r="C31" s="35">
        <v>-8.69</v>
      </c>
      <c r="D31" s="35">
        <v>-7.54</v>
      </c>
      <c r="E31" s="35">
        <v>-9.5500000000000007</v>
      </c>
      <c r="F31" s="35">
        <v>-12.73</v>
      </c>
      <c r="G31" s="35">
        <v>-14.8</v>
      </c>
      <c r="H31" s="35">
        <v>-18.53</v>
      </c>
      <c r="I31" s="35">
        <v>-14.15</v>
      </c>
      <c r="J31" s="35">
        <v>-13.75</v>
      </c>
      <c r="K31" s="35">
        <v>-13.62</v>
      </c>
      <c r="L31" s="35">
        <v>-12.88</v>
      </c>
      <c r="M31" s="35">
        <v>-12.2</v>
      </c>
      <c r="N31" s="35">
        <v>-12.1</v>
      </c>
      <c r="O31" s="35">
        <v>-11.11</v>
      </c>
      <c r="P31" s="36">
        <v>-11.66</v>
      </c>
      <c r="Q31" s="35">
        <v>-15.67</v>
      </c>
      <c r="R31" s="36">
        <v>-15.66</v>
      </c>
      <c r="S31" s="36">
        <v>-14.29</v>
      </c>
      <c r="T31" s="36">
        <v>-13.4</v>
      </c>
      <c r="U31" s="36">
        <v>-12.21</v>
      </c>
      <c r="V31" s="36">
        <v>-11.9</v>
      </c>
      <c r="W31" s="36">
        <v>-14.72</v>
      </c>
      <c r="X31" s="36">
        <v>-18.34</v>
      </c>
      <c r="Y31" s="40">
        <v>-12.49</v>
      </c>
      <c r="Z31" s="53">
        <f t="shared" si="3"/>
        <v>-12.960416666666665</v>
      </c>
      <c r="AA31" s="53">
        <f t="shared" si="2"/>
        <v>2.7056165080080841</v>
      </c>
    </row>
    <row r="32" spans="1:31" x14ac:dyDescent="0.2">
      <c r="A32" s="37" t="s">
        <v>24</v>
      </c>
      <c r="B32" s="25">
        <v>-0.46</v>
      </c>
      <c r="C32" s="25">
        <v>-0.46</v>
      </c>
      <c r="D32" s="25">
        <v>-0.27</v>
      </c>
      <c r="E32" s="25">
        <v>-0.56000000000000005</v>
      </c>
      <c r="F32" s="25">
        <v>-2.15</v>
      </c>
      <c r="G32" s="25">
        <v>-4.3</v>
      </c>
      <c r="H32" s="25">
        <v>-3.59</v>
      </c>
      <c r="I32" s="25">
        <v>-1.79</v>
      </c>
      <c r="J32" s="25">
        <v>-1.82</v>
      </c>
      <c r="K32" s="25">
        <v>-2.33</v>
      </c>
      <c r="L32" s="25">
        <v>-2.27</v>
      </c>
      <c r="M32" s="25">
        <v>-2.5499999999999998</v>
      </c>
      <c r="N32" s="25">
        <v>-2.27</v>
      </c>
      <c r="O32" s="25">
        <v>-1.96</v>
      </c>
      <c r="P32" s="26">
        <v>-1.98</v>
      </c>
      <c r="Q32" s="25">
        <v>-3</v>
      </c>
      <c r="R32" s="26">
        <v>-3.13</v>
      </c>
      <c r="S32" s="26">
        <v>-2.5099999999999998</v>
      </c>
      <c r="T32" s="26">
        <v>-2.13</v>
      </c>
      <c r="U32" s="26">
        <v>-1.88</v>
      </c>
      <c r="V32" s="26">
        <v>-1.52</v>
      </c>
      <c r="W32" s="26">
        <v>-2.57</v>
      </c>
      <c r="X32" s="26">
        <v>-4.4400000000000004</v>
      </c>
      <c r="Y32" s="27">
        <v>-2.04</v>
      </c>
      <c r="Z32" s="72">
        <f t="shared" si="3"/>
        <v>-2.1658333333333335</v>
      </c>
      <c r="AA32" s="72">
        <f t="shared" si="2"/>
        <v>1.0775330789501931</v>
      </c>
    </row>
    <row r="33" spans="1:28" x14ac:dyDescent="0.2">
      <c r="A33" s="37" t="s">
        <v>25</v>
      </c>
      <c r="B33" s="25">
        <v>0.85</v>
      </c>
      <c r="C33" s="25">
        <v>0.82</v>
      </c>
      <c r="D33" s="25">
        <v>0.79</v>
      </c>
      <c r="E33" s="25">
        <v>0.61</v>
      </c>
      <c r="F33" s="25">
        <v>0.3</v>
      </c>
      <c r="G33" s="25">
        <v>-0.15</v>
      </c>
      <c r="H33" s="25">
        <v>0</v>
      </c>
      <c r="I33" s="25">
        <v>0.31</v>
      </c>
      <c r="J33" s="25">
        <v>0.26</v>
      </c>
      <c r="K33" s="25">
        <v>0.09</v>
      </c>
      <c r="L33" s="25">
        <v>0</v>
      </c>
      <c r="M33" s="25">
        <v>0.06</v>
      </c>
      <c r="N33" s="25">
        <v>0.18</v>
      </c>
      <c r="O33" s="25">
        <v>0.25</v>
      </c>
      <c r="P33" s="26">
        <v>0.28999999999999998</v>
      </c>
      <c r="Q33" s="25">
        <v>0.2</v>
      </c>
      <c r="R33" s="26">
        <v>0.13</v>
      </c>
      <c r="S33" s="26">
        <v>0.25</v>
      </c>
      <c r="T33" s="26">
        <v>0.32</v>
      </c>
      <c r="U33" s="26">
        <v>0.41</v>
      </c>
      <c r="V33" s="26">
        <v>0.57999999999999996</v>
      </c>
      <c r="W33" s="26">
        <v>0.4</v>
      </c>
      <c r="X33" s="26">
        <v>0.12</v>
      </c>
      <c r="Y33" s="27">
        <v>0.41</v>
      </c>
      <c r="Z33" s="72">
        <f t="shared" si="3"/>
        <v>0.3116666666666667</v>
      </c>
      <c r="AA33" s="72">
        <f t="shared" si="2"/>
        <v>0.26338377796051449</v>
      </c>
    </row>
    <row r="34" spans="1:28" x14ac:dyDescent="0.2">
      <c r="A34" s="37" t="s">
        <v>26</v>
      </c>
      <c r="B34" s="25">
        <v>3.22</v>
      </c>
      <c r="C34" s="25">
        <v>3.33</v>
      </c>
      <c r="D34" s="25">
        <v>3.03</v>
      </c>
      <c r="E34" s="25">
        <v>2.7</v>
      </c>
      <c r="F34" s="25">
        <v>1.77</v>
      </c>
      <c r="G34" s="25">
        <v>0.85</v>
      </c>
      <c r="H34" s="25">
        <v>1.66</v>
      </c>
      <c r="I34" s="25">
        <v>2.36</v>
      </c>
      <c r="J34" s="25">
        <v>2.68</v>
      </c>
      <c r="K34" s="25">
        <v>2.06</v>
      </c>
      <c r="L34" s="25">
        <v>1.61</v>
      </c>
      <c r="M34" s="25">
        <v>1.96</v>
      </c>
      <c r="N34" s="25">
        <v>2.2200000000000002</v>
      </c>
      <c r="O34" s="25">
        <v>2.44</v>
      </c>
      <c r="P34" s="26">
        <v>2.76</v>
      </c>
      <c r="Q34" s="25">
        <v>2.9</v>
      </c>
      <c r="R34" s="26">
        <v>2.08</v>
      </c>
      <c r="S34" s="26">
        <v>2.4900000000000002</v>
      </c>
      <c r="T34" s="26">
        <v>2.65</v>
      </c>
      <c r="U34" s="26">
        <v>3.22</v>
      </c>
      <c r="V34" s="26">
        <v>3.81</v>
      </c>
      <c r="W34" s="26">
        <v>3.45</v>
      </c>
      <c r="X34" s="26">
        <v>2.33</v>
      </c>
      <c r="Y34" s="27">
        <v>3.07</v>
      </c>
      <c r="Z34" s="72">
        <f t="shared" si="3"/>
        <v>2.5270833333333331</v>
      </c>
      <c r="AA34" s="72">
        <f t="shared" si="2"/>
        <v>0.68525767395202974</v>
      </c>
    </row>
    <row r="35" spans="1:28" x14ac:dyDescent="0.2">
      <c r="A35" s="31" t="s">
        <v>127</v>
      </c>
      <c r="B35" s="38">
        <v>7.99</v>
      </c>
      <c r="C35" s="38">
        <v>7.8</v>
      </c>
      <c r="D35" s="38">
        <v>7.3</v>
      </c>
      <c r="E35" s="38">
        <v>6.8</v>
      </c>
      <c r="F35" s="38">
        <v>4.8499999999999996</v>
      </c>
      <c r="G35" s="38">
        <v>3.84</v>
      </c>
      <c r="H35" s="38">
        <v>5.93</v>
      </c>
      <c r="I35" s="38">
        <v>7.14</v>
      </c>
      <c r="J35" s="38">
        <v>8.4600000000000009</v>
      </c>
      <c r="K35" s="38">
        <v>7.09</v>
      </c>
      <c r="L35" s="38">
        <v>5.59</v>
      </c>
      <c r="M35" s="38">
        <v>7.18</v>
      </c>
      <c r="N35" s="38">
        <v>7.68</v>
      </c>
      <c r="O35" s="38">
        <v>8.02</v>
      </c>
      <c r="P35" s="39">
        <v>8.89</v>
      </c>
      <c r="Q35" s="38">
        <v>9.9</v>
      </c>
      <c r="R35" s="39">
        <v>7.55</v>
      </c>
      <c r="S35" s="39">
        <v>7.87</v>
      </c>
      <c r="T35" s="39">
        <v>8.25</v>
      </c>
      <c r="U35" s="39">
        <v>9.35</v>
      </c>
      <c r="V35" s="39">
        <v>10.34</v>
      </c>
      <c r="W35" s="39">
        <v>10.199999999999999</v>
      </c>
      <c r="X35" s="39">
        <v>7.9</v>
      </c>
      <c r="Y35" s="41">
        <v>9.02</v>
      </c>
      <c r="Z35" s="74">
        <f t="shared" si="3"/>
        <v>7.7058333333333335</v>
      </c>
      <c r="AA35" s="74">
        <f t="shared" si="2"/>
        <v>1.5830815207844717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-28.6</v>
      </c>
      <c r="C40" s="25">
        <v>-28.18</v>
      </c>
      <c r="D40" s="25">
        <v>-27.89</v>
      </c>
      <c r="E40" s="25">
        <v>-30.12</v>
      </c>
      <c r="F40" s="25">
        <v>-30.91</v>
      </c>
      <c r="G40" s="25">
        <v>-42.3</v>
      </c>
      <c r="H40" s="25">
        <v>-44.78</v>
      </c>
      <c r="I40" s="25">
        <v>-40.68</v>
      </c>
      <c r="J40" s="25">
        <v>-40</v>
      </c>
      <c r="K40" s="25">
        <v>-38.76</v>
      </c>
      <c r="L40" s="25">
        <v>-36.43</v>
      </c>
      <c r="M40" s="25">
        <v>-35.840000000000003</v>
      </c>
      <c r="N40" s="25">
        <v>-35.32</v>
      </c>
      <c r="O40" s="25">
        <v>-34.26</v>
      </c>
      <c r="P40" s="25">
        <v>-40</v>
      </c>
      <c r="Q40" s="25">
        <v>-43.98</v>
      </c>
      <c r="R40" s="25">
        <v>-41.12</v>
      </c>
      <c r="S40" s="25">
        <v>-39.630000000000003</v>
      </c>
      <c r="T40" s="18">
        <v>-38.81</v>
      </c>
      <c r="U40" s="18">
        <v>-37.5</v>
      </c>
      <c r="V40" s="18">
        <v>-38.71</v>
      </c>
      <c r="W40" s="18">
        <v>-41.99</v>
      </c>
      <c r="X40" s="20">
        <v>-41.45</v>
      </c>
      <c r="Z40" s="75">
        <f>AVERAGE(B40:X40)</f>
        <v>-37.272173913043481</v>
      </c>
      <c r="AA40" s="71">
        <f>STDEV(B40:X40)</f>
        <v>5.1038603540686935</v>
      </c>
      <c r="AB40" s="47"/>
    </row>
    <row r="41" spans="1:28" x14ac:dyDescent="0.2">
      <c r="A41" s="48" t="s">
        <v>118</v>
      </c>
      <c r="B41" s="28">
        <v>-14.99</v>
      </c>
      <c r="C41" s="28">
        <v>-15.95</v>
      </c>
      <c r="D41" s="28">
        <v>-14.61</v>
      </c>
      <c r="E41" s="28">
        <v>-17.09</v>
      </c>
      <c r="F41" s="28">
        <v>-20.6</v>
      </c>
      <c r="G41" s="28">
        <v>-26.84</v>
      </c>
      <c r="H41" s="28">
        <v>-25.14</v>
      </c>
      <c r="I41" s="28">
        <v>-21.23</v>
      </c>
      <c r="J41" s="28">
        <v>-20.75</v>
      </c>
      <c r="K41" s="28">
        <v>-20.28</v>
      </c>
      <c r="L41" s="28">
        <v>-18.98</v>
      </c>
      <c r="M41" s="28">
        <v>-18.52</v>
      </c>
      <c r="N41" s="28">
        <v>-17.760000000000002</v>
      </c>
      <c r="O41" s="28">
        <v>-16.89</v>
      </c>
      <c r="P41" s="28">
        <v>-21.31</v>
      </c>
      <c r="Q41" s="28">
        <v>-23.64</v>
      </c>
      <c r="R41" s="28">
        <v>-22.1</v>
      </c>
      <c r="S41" s="28">
        <v>-20.49</v>
      </c>
      <c r="T41" s="25">
        <v>-19.510000000000002</v>
      </c>
      <c r="U41" s="25">
        <v>-18.18</v>
      </c>
      <c r="V41" s="25">
        <v>-19.93</v>
      </c>
      <c r="W41" s="25">
        <v>-22.58</v>
      </c>
      <c r="X41" s="27">
        <v>-22.38</v>
      </c>
      <c r="Z41" s="76">
        <f>AVERAGE(B41:X41)</f>
        <v>-19.989130434782609</v>
      </c>
      <c r="AA41" s="77">
        <f>STDEV(B41:X41)</f>
        <v>3.0759594409246489</v>
      </c>
    </row>
    <row r="42" spans="1:28" x14ac:dyDescent="0.2">
      <c r="A42" s="49" t="s">
        <v>119</v>
      </c>
      <c r="B42" s="32">
        <v>-4.6399999999999997</v>
      </c>
      <c r="C42" s="32">
        <v>-4.1100000000000003</v>
      </c>
      <c r="D42" s="32">
        <v>-4.3099999999999996</v>
      </c>
      <c r="E42" s="32">
        <v>-7.19</v>
      </c>
      <c r="F42" s="32">
        <v>-9.84</v>
      </c>
      <c r="G42" s="32">
        <v>-13.68</v>
      </c>
      <c r="H42" s="32">
        <v>-9.44</v>
      </c>
      <c r="I42" s="32">
        <v>-6.95</v>
      </c>
      <c r="J42" s="32">
        <v>-6.95</v>
      </c>
      <c r="K42" s="32">
        <v>-7.41</v>
      </c>
      <c r="L42" s="32">
        <v>-7.2</v>
      </c>
      <c r="M42" s="32">
        <v>-6.97</v>
      </c>
      <c r="N42" s="32">
        <v>-6.52</v>
      </c>
      <c r="O42" s="32">
        <v>-6.16</v>
      </c>
      <c r="P42" s="32">
        <v>-8</v>
      </c>
      <c r="Q42" s="32">
        <v>-9.11</v>
      </c>
      <c r="R42" s="32">
        <v>-8.57</v>
      </c>
      <c r="S42" s="32">
        <v>-7.45</v>
      </c>
      <c r="T42" s="32">
        <v>-6.69</v>
      </c>
      <c r="U42" s="32">
        <v>-5.96</v>
      </c>
      <c r="V42" s="32">
        <v>-6.93</v>
      </c>
      <c r="W42" s="32">
        <v>-9.3800000000000008</v>
      </c>
      <c r="X42" s="34">
        <v>-9.27</v>
      </c>
      <c r="Z42" s="78">
        <f>AVERAGE(B42:X42)</f>
        <v>-7.51</v>
      </c>
      <c r="AA42" s="73">
        <f>STDEV(B42:X42)</f>
        <v>2.0793639761846774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-40.4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-21.1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v>-7.92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78.48</v>
      </c>
      <c r="C50" s="20">
        <v>78.55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60.12</v>
      </c>
      <c r="C51" s="63">
        <v>60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39.56</v>
      </c>
      <c r="C52" s="34">
        <v>38.909999999999997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-44.78</v>
      </c>
      <c r="F54" s="3"/>
      <c r="G54" s="103" t="s">
        <v>79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-41.99</v>
      </c>
    </row>
    <row r="55" spans="1:27" ht="12" customHeight="1" x14ac:dyDescent="0.25">
      <c r="A55" s="3"/>
      <c r="B55" s="55" t="s">
        <v>64</v>
      </c>
      <c r="C55" s="55"/>
      <c r="D55" s="56"/>
      <c r="E55" s="79">
        <v>-26.84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-22.58</v>
      </c>
    </row>
    <row r="56" spans="1:27" ht="12" customHeight="1" x14ac:dyDescent="0.25">
      <c r="A56" s="3"/>
      <c r="B56" s="57" t="s">
        <v>66</v>
      </c>
      <c r="C56" s="57"/>
      <c r="D56" s="58"/>
      <c r="E56" s="80">
        <v>-13.68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-9.3800000000000008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79.73</v>
      </c>
      <c r="C60" s="18">
        <v>80.760000000000005</v>
      </c>
      <c r="D60" s="18">
        <v>82.14</v>
      </c>
      <c r="E60" s="18">
        <v>80.930000000000007</v>
      </c>
      <c r="F60" s="18">
        <v>81.319999999999993</v>
      </c>
      <c r="G60" s="18">
        <v>82.03</v>
      </c>
      <c r="H60" s="18">
        <v>84.75</v>
      </c>
      <c r="I60" s="18">
        <v>85.66</v>
      </c>
      <c r="J60" s="18">
        <v>86.85</v>
      </c>
      <c r="K60" s="18">
        <v>87.22</v>
      </c>
      <c r="L60" s="18">
        <v>87.66</v>
      </c>
      <c r="M60" s="18">
        <v>87.54</v>
      </c>
      <c r="N60" s="18">
        <v>87.61</v>
      </c>
      <c r="O60" s="18">
        <v>87.28</v>
      </c>
      <c r="P60" s="19">
        <v>86.77</v>
      </c>
      <c r="Q60" s="18">
        <v>86.46</v>
      </c>
      <c r="R60" s="19">
        <v>86.43</v>
      </c>
      <c r="S60" s="19">
        <v>86.2</v>
      </c>
      <c r="T60" s="19">
        <v>85.87</v>
      </c>
      <c r="U60" s="19">
        <v>85.8</v>
      </c>
      <c r="V60" s="19">
        <v>85.39</v>
      </c>
      <c r="W60" s="19">
        <v>82.27</v>
      </c>
      <c r="X60" s="19">
        <v>81.41</v>
      </c>
      <c r="Y60" s="20">
        <v>81.62</v>
      </c>
      <c r="Z60" s="71">
        <f>AVERAGE(B60:Y60)</f>
        <v>84.57083333333334</v>
      </c>
      <c r="AA60" s="71">
        <f>STDEV(B60:Y60)</f>
        <v>2.6775100643933225</v>
      </c>
    </row>
    <row r="61" spans="1:27" x14ac:dyDescent="0.2">
      <c r="A61" s="60" t="s">
        <v>68</v>
      </c>
      <c r="B61" s="61">
        <v>55.79</v>
      </c>
      <c r="C61" s="61">
        <v>57.85</v>
      </c>
      <c r="D61" s="61">
        <v>58.1</v>
      </c>
      <c r="E61" s="61">
        <v>56.65</v>
      </c>
      <c r="F61" s="61">
        <v>58.31</v>
      </c>
      <c r="G61" s="61">
        <v>61.1</v>
      </c>
      <c r="H61" s="61">
        <v>70</v>
      </c>
      <c r="I61" s="61">
        <v>71.34</v>
      </c>
      <c r="J61" s="61">
        <v>72.88</v>
      </c>
      <c r="K61" s="61">
        <v>73.209999999999994</v>
      </c>
      <c r="L61" s="61">
        <v>74.599999999999994</v>
      </c>
      <c r="M61" s="61">
        <v>74.62</v>
      </c>
      <c r="N61" s="61">
        <v>74.62</v>
      </c>
      <c r="O61" s="61">
        <v>74.08</v>
      </c>
      <c r="P61" s="62">
        <v>73.28</v>
      </c>
      <c r="Q61" s="61">
        <v>72.8</v>
      </c>
      <c r="R61" s="62">
        <v>72.98</v>
      </c>
      <c r="S61" s="62">
        <v>72.52</v>
      </c>
      <c r="T61" s="62">
        <v>72.150000000000006</v>
      </c>
      <c r="U61" s="62">
        <v>72.16</v>
      </c>
      <c r="V61" s="62">
        <v>71.37</v>
      </c>
      <c r="W61" s="62">
        <v>67.569999999999993</v>
      </c>
      <c r="X61" s="62">
        <v>66.69</v>
      </c>
      <c r="Y61" s="63">
        <v>66.540000000000006</v>
      </c>
      <c r="Z61" s="77">
        <f>AVERAGE(B61:Y61)</f>
        <v>68.383750000000006</v>
      </c>
      <c r="AA61" s="77">
        <f>STDEV(B61:Y61)</f>
        <v>6.5847880111795494</v>
      </c>
    </row>
    <row r="62" spans="1:27" x14ac:dyDescent="0.2">
      <c r="A62" s="31" t="s">
        <v>69</v>
      </c>
      <c r="B62" s="32">
        <v>31.47</v>
      </c>
      <c r="C62" s="32">
        <v>34.409999999999997</v>
      </c>
      <c r="D62" s="32">
        <v>33.06</v>
      </c>
      <c r="E62" s="32">
        <v>32.61</v>
      </c>
      <c r="F62" s="32">
        <v>33.68</v>
      </c>
      <c r="G62" s="32">
        <v>37.4</v>
      </c>
      <c r="H62" s="32">
        <v>52</v>
      </c>
      <c r="I62" s="32">
        <v>52.94</v>
      </c>
      <c r="J62" s="32">
        <v>54.08</v>
      </c>
      <c r="K62" s="32">
        <v>54.57</v>
      </c>
      <c r="L62" s="32">
        <v>56.55</v>
      </c>
      <c r="M62" s="32">
        <v>57.24</v>
      </c>
      <c r="N62" s="32">
        <v>57.37</v>
      </c>
      <c r="O62" s="32">
        <v>56.91</v>
      </c>
      <c r="P62" s="33">
        <v>55.85</v>
      </c>
      <c r="Q62" s="32">
        <v>55.45</v>
      </c>
      <c r="R62" s="33">
        <v>55.93</v>
      </c>
      <c r="S62" s="33">
        <v>55.32</v>
      </c>
      <c r="T62" s="33">
        <v>54.46</v>
      </c>
      <c r="U62" s="33">
        <v>54.07</v>
      </c>
      <c r="V62" s="33">
        <v>53.4</v>
      </c>
      <c r="W62" s="33">
        <v>50.39</v>
      </c>
      <c r="X62" s="33">
        <v>49.87</v>
      </c>
      <c r="Y62" s="34">
        <v>49.54</v>
      </c>
      <c r="Z62" s="73">
        <f>AVERAGE(B62:Y62)</f>
        <v>49.107083333333343</v>
      </c>
      <c r="AA62" s="73">
        <f>STDEV(B62:Y62)</f>
        <v>9.3369329659232587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91</v>
      </c>
      <c r="C3" s="87"/>
      <c r="D3" s="88"/>
      <c r="E3" s="3"/>
      <c r="F3" s="5" t="s">
        <v>1</v>
      </c>
      <c r="G3" s="5"/>
      <c r="H3" s="101" t="s">
        <v>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70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10060</v>
      </c>
      <c r="C8" s="70">
        <v>9919</v>
      </c>
      <c r="D8" s="70">
        <v>10343</v>
      </c>
      <c r="E8" s="70">
        <v>10693</v>
      </c>
      <c r="F8" s="70">
        <v>10832</v>
      </c>
      <c r="G8" s="70">
        <v>11117</v>
      </c>
      <c r="H8" s="70">
        <v>20506</v>
      </c>
      <c r="I8" s="70">
        <v>22922</v>
      </c>
      <c r="J8" s="70">
        <v>24403</v>
      </c>
      <c r="K8" s="70">
        <v>25105</v>
      </c>
      <c r="L8" s="70">
        <v>26437</v>
      </c>
      <c r="M8" s="70">
        <v>27519</v>
      </c>
      <c r="N8" s="70">
        <v>28191</v>
      </c>
      <c r="O8" s="70">
        <v>28991</v>
      </c>
      <c r="P8" s="70">
        <v>29422</v>
      </c>
      <c r="Q8" s="70">
        <v>29473</v>
      </c>
      <c r="R8" s="70">
        <v>29269</v>
      </c>
      <c r="S8" s="70">
        <v>29417</v>
      </c>
      <c r="T8" s="68">
        <v>29109</v>
      </c>
      <c r="U8" s="68">
        <v>29621</v>
      </c>
      <c r="V8" s="68">
        <v>30334</v>
      </c>
      <c r="W8" s="68">
        <v>29245</v>
      </c>
      <c r="X8" s="68">
        <v>25682</v>
      </c>
      <c r="Y8" s="67">
        <v>25413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3.01</v>
      </c>
      <c r="C12" s="18">
        <v>3.18</v>
      </c>
      <c r="D12" s="18">
        <v>3.54</v>
      </c>
      <c r="E12" s="18">
        <v>4.32</v>
      </c>
      <c r="F12" s="18">
        <v>5.51</v>
      </c>
      <c r="G12" s="18">
        <v>7</v>
      </c>
      <c r="H12" s="18">
        <v>9.42</v>
      </c>
      <c r="I12" s="18">
        <v>8.26</v>
      </c>
      <c r="J12" s="18">
        <v>8.32</v>
      </c>
      <c r="K12" s="18">
        <v>8.48</v>
      </c>
      <c r="L12" s="18">
        <v>9.2899999999999991</v>
      </c>
      <c r="M12" s="18">
        <v>10.24</v>
      </c>
      <c r="N12" s="18">
        <v>10.6</v>
      </c>
      <c r="O12" s="18">
        <v>10.85</v>
      </c>
      <c r="P12" s="18">
        <v>10.9</v>
      </c>
      <c r="Q12" s="18">
        <v>11.3</v>
      </c>
      <c r="R12" s="18">
        <v>11.27</v>
      </c>
      <c r="S12" s="19">
        <v>11.33</v>
      </c>
      <c r="T12" s="19">
        <v>10.41</v>
      </c>
      <c r="U12" s="19">
        <v>10.74</v>
      </c>
      <c r="V12" s="19">
        <v>11.21</v>
      </c>
      <c r="W12" s="19">
        <v>11.11</v>
      </c>
      <c r="X12" s="19">
        <v>10.8</v>
      </c>
      <c r="Y12" s="20">
        <v>10.15</v>
      </c>
      <c r="Z12" s="71">
        <f>AVERAGE(B12:Y12)</f>
        <v>8.8016666666666676</v>
      </c>
      <c r="AA12" s="71">
        <f t="shared" ref="AA12:AA22" si="0">STDEV(B12:Y12)</f>
        <v>2.8296545597539295</v>
      </c>
    </row>
    <row r="13" spans="1:27" x14ac:dyDescent="0.2">
      <c r="A13" s="21" t="s">
        <v>11</v>
      </c>
      <c r="B13" s="22">
        <v>4.6900000000000004</v>
      </c>
      <c r="C13" s="22">
        <v>5.22</v>
      </c>
      <c r="D13" s="22">
        <v>5.8</v>
      </c>
      <c r="E13" s="22">
        <v>6.51</v>
      </c>
      <c r="F13" s="22">
        <v>6.86</v>
      </c>
      <c r="G13" s="22">
        <v>8.43</v>
      </c>
      <c r="H13" s="22">
        <v>12.07</v>
      </c>
      <c r="I13" s="22">
        <v>13.05</v>
      </c>
      <c r="J13" s="22">
        <v>13.6</v>
      </c>
      <c r="K13" s="22">
        <v>13.06</v>
      </c>
      <c r="L13" s="22">
        <v>14.2</v>
      </c>
      <c r="M13" s="22">
        <v>14.72</v>
      </c>
      <c r="N13" s="22">
        <v>14.93</v>
      </c>
      <c r="O13" s="22">
        <v>15.21</v>
      </c>
      <c r="P13" s="22">
        <v>14.84</v>
      </c>
      <c r="Q13" s="22">
        <v>14.16</v>
      </c>
      <c r="R13" s="22">
        <v>13.92</v>
      </c>
      <c r="S13" s="23">
        <v>13.96</v>
      </c>
      <c r="T13" s="23">
        <v>13.71</v>
      </c>
      <c r="U13" s="23">
        <v>14.32</v>
      </c>
      <c r="V13" s="23">
        <v>14.29</v>
      </c>
      <c r="W13" s="23">
        <v>11.12</v>
      </c>
      <c r="X13" s="23">
        <v>9.8699999999999992</v>
      </c>
      <c r="Y13" s="24">
        <v>10.52</v>
      </c>
      <c r="Z13" s="72">
        <f t="shared" ref="Z13:Z22" si="1">AVERAGE(B13:Y13)</f>
        <v>11.627499999999998</v>
      </c>
      <c r="AA13" s="72">
        <f t="shared" si="0"/>
        <v>3.495642318285924</v>
      </c>
    </row>
    <row r="14" spans="1:27" x14ac:dyDescent="0.2">
      <c r="A14" s="21" t="s">
        <v>12</v>
      </c>
      <c r="B14" s="22">
        <v>7.86</v>
      </c>
      <c r="C14" s="22">
        <v>8.4499999999999993</v>
      </c>
      <c r="D14" s="22">
        <v>9.2200000000000006</v>
      </c>
      <c r="E14" s="22">
        <v>10.46</v>
      </c>
      <c r="F14" s="22">
        <v>9.6999999999999993</v>
      </c>
      <c r="G14" s="22">
        <v>10.93</v>
      </c>
      <c r="H14" s="22">
        <v>12.06</v>
      </c>
      <c r="I14" s="22">
        <v>13.53</v>
      </c>
      <c r="J14" s="22">
        <v>13.08</v>
      </c>
      <c r="K14" s="22">
        <v>12.91</v>
      </c>
      <c r="L14" s="22">
        <v>13.2</v>
      </c>
      <c r="M14" s="22">
        <v>13.15</v>
      </c>
      <c r="N14" s="22">
        <v>13.16</v>
      </c>
      <c r="O14" s="22">
        <v>13.32</v>
      </c>
      <c r="P14" s="22">
        <v>13.08</v>
      </c>
      <c r="Q14" s="22">
        <v>12.45</v>
      </c>
      <c r="R14" s="22">
        <v>12.41</v>
      </c>
      <c r="S14" s="23">
        <v>12.34</v>
      </c>
      <c r="T14" s="23">
        <v>12.4</v>
      </c>
      <c r="U14" s="23">
        <v>12.81</v>
      </c>
      <c r="V14" s="23">
        <v>12.98</v>
      </c>
      <c r="W14" s="23">
        <v>9.91</v>
      </c>
      <c r="X14" s="23">
        <v>9.5299999999999994</v>
      </c>
      <c r="Y14" s="24">
        <v>10.06</v>
      </c>
      <c r="Z14" s="72">
        <f t="shared" si="1"/>
        <v>11.624999999999998</v>
      </c>
      <c r="AA14" s="72">
        <f t="shared" si="0"/>
        <v>1.7539173546540285</v>
      </c>
    </row>
    <row r="15" spans="1:27" x14ac:dyDescent="0.2">
      <c r="A15" s="21" t="s">
        <v>13</v>
      </c>
      <c r="B15" s="25">
        <v>34.880000000000003</v>
      </c>
      <c r="C15" s="25">
        <v>35.68</v>
      </c>
      <c r="D15" s="25">
        <v>36.54</v>
      </c>
      <c r="E15" s="25">
        <v>34.89</v>
      </c>
      <c r="F15" s="25">
        <v>34.54</v>
      </c>
      <c r="G15" s="25">
        <v>33.75</v>
      </c>
      <c r="H15" s="25">
        <v>31.29</v>
      </c>
      <c r="I15" s="25">
        <v>32.06</v>
      </c>
      <c r="J15" s="25">
        <v>32.94</v>
      </c>
      <c r="K15" s="25">
        <v>31.7</v>
      </c>
      <c r="L15" s="25">
        <v>31.1</v>
      </c>
      <c r="M15" s="25">
        <v>29.61</v>
      </c>
      <c r="N15" s="25">
        <v>29.18</v>
      </c>
      <c r="O15" s="25">
        <v>27.97</v>
      </c>
      <c r="P15" s="25">
        <v>27.75</v>
      </c>
      <c r="Q15" s="25">
        <v>27.39</v>
      </c>
      <c r="R15" s="25">
        <v>27.22</v>
      </c>
      <c r="S15" s="26">
        <v>27.28</v>
      </c>
      <c r="T15" s="26">
        <v>27.84</v>
      </c>
      <c r="U15" s="26">
        <v>27.97</v>
      </c>
      <c r="V15" s="26">
        <v>27.72</v>
      </c>
      <c r="W15" s="26">
        <v>25.33</v>
      </c>
      <c r="X15" s="26">
        <v>24.57</v>
      </c>
      <c r="Y15" s="27">
        <v>25.61</v>
      </c>
      <c r="Z15" s="72">
        <f t="shared" si="1"/>
        <v>30.200416666666673</v>
      </c>
      <c r="AA15" s="72">
        <f t="shared" si="0"/>
        <v>3.5607735837163599</v>
      </c>
    </row>
    <row r="16" spans="1:27" x14ac:dyDescent="0.2">
      <c r="A16" s="21" t="s">
        <v>14</v>
      </c>
      <c r="B16" s="28">
        <v>39.35</v>
      </c>
      <c r="C16" s="28">
        <v>37.799999999999997</v>
      </c>
      <c r="D16" s="28">
        <v>36.39</v>
      </c>
      <c r="E16" s="28">
        <v>34.69</v>
      </c>
      <c r="F16" s="28">
        <v>33.4</v>
      </c>
      <c r="G16" s="28">
        <v>30.66</v>
      </c>
      <c r="H16" s="28">
        <v>26.49</v>
      </c>
      <c r="I16" s="28">
        <v>25.69</v>
      </c>
      <c r="J16" s="28">
        <v>25.32</v>
      </c>
      <c r="K16" s="28">
        <v>25.97</v>
      </c>
      <c r="L16" s="28">
        <v>24.8</v>
      </c>
      <c r="M16" s="28">
        <v>24.43</v>
      </c>
      <c r="N16" s="28">
        <v>24.01</v>
      </c>
      <c r="O16" s="28">
        <v>24.38</v>
      </c>
      <c r="P16" s="28">
        <v>24.07</v>
      </c>
      <c r="Q16" s="28">
        <v>24.64</v>
      </c>
      <c r="R16" s="28">
        <v>24.44</v>
      </c>
      <c r="S16" s="29">
        <v>24.29</v>
      </c>
      <c r="T16" s="29">
        <v>24.47</v>
      </c>
      <c r="U16" s="29">
        <v>23.66</v>
      </c>
      <c r="V16" s="29">
        <v>23.06</v>
      </c>
      <c r="W16" s="29">
        <v>27.23</v>
      </c>
      <c r="X16" s="29">
        <v>27.87</v>
      </c>
      <c r="Y16" s="30">
        <v>27.63</v>
      </c>
      <c r="Z16" s="72">
        <f t="shared" si="1"/>
        <v>27.697499999999994</v>
      </c>
      <c r="AA16" s="72">
        <f t="shared" si="0"/>
        <v>4.910494750598188</v>
      </c>
    </row>
    <row r="17" spans="1:27" x14ac:dyDescent="0.2">
      <c r="A17" s="31" t="s">
        <v>15</v>
      </c>
      <c r="B17" s="32">
        <v>10.199999999999999</v>
      </c>
      <c r="C17" s="32">
        <v>9.68</v>
      </c>
      <c r="D17" s="32">
        <v>8.51</v>
      </c>
      <c r="E17" s="32">
        <v>9.14</v>
      </c>
      <c r="F17" s="32">
        <v>9.99</v>
      </c>
      <c r="G17" s="32">
        <v>9.24</v>
      </c>
      <c r="H17" s="32">
        <v>8.67</v>
      </c>
      <c r="I17" s="32">
        <v>7.41</v>
      </c>
      <c r="J17" s="32">
        <v>6.74</v>
      </c>
      <c r="K17" s="32">
        <v>7.89</v>
      </c>
      <c r="L17" s="32">
        <v>7.4</v>
      </c>
      <c r="M17" s="32">
        <v>7.84</v>
      </c>
      <c r="N17" s="32">
        <v>8.1199999999999992</v>
      </c>
      <c r="O17" s="32">
        <v>8.2799999999999994</v>
      </c>
      <c r="P17" s="32">
        <v>9.36</v>
      </c>
      <c r="Q17" s="32">
        <v>10.07</v>
      </c>
      <c r="R17" s="32">
        <v>10.74</v>
      </c>
      <c r="S17" s="33">
        <v>10.8</v>
      </c>
      <c r="T17" s="33">
        <v>11.16</v>
      </c>
      <c r="U17" s="33">
        <v>10.51</v>
      </c>
      <c r="V17" s="33">
        <v>10.73</v>
      </c>
      <c r="W17" s="33">
        <v>15.29</v>
      </c>
      <c r="X17" s="33">
        <v>17.36</v>
      </c>
      <c r="Y17" s="34">
        <v>16.03</v>
      </c>
      <c r="Z17" s="73">
        <f t="shared" si="1"/>
        <v>10.048333333333334</v>
      </c>
      <c r="AA17" s="73">
        <f t="shared" si="0"/>
        <v>2.6974555912316114</v>
      </c>
    </row>
    <row r="18" spans="1:27" x14ac:dyDescent="0.2">
      <c r="A18" s="17" t="s">
        <v>124</v>
      </c>
      <c r="B18" s="35">
        <v>6.62</v>
      </c>
      <c r="C18" s="35">
        <v>6.14</v>
      </c>
      <c r="D18" s="35">
        <v>5.5</v>
      </c>
      <c r="E18" s="35">
        <v>4.49</v>
      </c>
      <c r="F18" s="35">
        <v>3.48</v>
      </c>
      <c r="G18" s="35">
        <v>2.08</v>
      </c>
      <c r="H18" s="35">
        <v>0.27</v>
      </c>
      <c r="I18" s="35">
        <v>0.73</v>
      </c>
      <c r="J18" s="35">
        <v>0.69</v>
      </c>
      <c r="K18" s="35">
        <v>0.61</v>
      </c>
      <c r="L18" s="35">
        <v>0.25</v>
      </c>
      <c r="M18" s="35">
        <v>-0.13</v>
      </c>
      <c r="N18" s="35">
        <v>-0.28999999999999998</v>
      </c>
      <c r="O18" s="35">
        <v>-0.51</v>
      </c>
      <c r="P18" s="36">
        <v>-0.49</v>
      </c>
      <c r="Q18" s="35">
        <v>-0.78</v>
      </c>
      <c r="R18" s="36">
        <v>-0.79</v>
      </c>
      <c r="S18" s="36">
        <v>-0.78</v>
      </c>
      <c r="T18" s="36">
        <v>-0.28000000000000003</v>
      </c>
      <c r="U18" s="36">
        <v>-0.44</v>
      </c>
      <c r="V18" s="36">
        <v>-0.71</v>
      </c>
      <c r="W18" s="36">
        <v>-0.77</v>
      </c>
      <c r="X18" s="36">
        <v>-0.6</v>
      </c>
      <c r="Y18" s="40">
        <v>-0.11</v>
      </c>
      <c r="Z18" s="53">
        <f t="shared" si="1"/>
        <v>1.0075000000000001</v>
      </c>
      <c r="AA18" s="53">
        <f t="shared" si="0"/>
        <v>2.3747700117475907</v>
      </c>
    </row>
    <row r="19" spans="1:27" x14ac:dyDescent="0.2">
      <c r="A19" s="37" t="s">
        <v>16</v>
      </c>
      <c r="B19" s="25">
        <v>14.5</v>
      </c>
      <c r="C19" s="25">
        <v>13.67</v>
      </c>
      <c r="D19" s="25">
        <v>12.83</v>
      </c>
      <c r="E19" s="25">
        <v>11.64</v>
      </c>
      <c r="F19" s="25">
        <v>11.24</v>
      </c>
      <c r="G19" s="25">
        <v>9.42</v>
      </c>
      <c r="H19" s="25">
        <v>6.32</v>
      </c>
      <c r="I19" s="25">
        <v>6.39</v>
      </c>
      <c r="J19" s="25">
        <v>6.13</v>
      </c>
      <c r="K19" s="25">
        <v>6.29</v>
      </c>
      <c r="L19" s="25">
        <v>5.58</v>
      </c>
      <c r="M19" s="25">
        <v>5.01</v>
      </c>
      <c r="N19" s="25">
        <v>4.79</v>
      </c>
      <c r="O19" s="25">
        <v>4.63</v>
      </c>
      <c r="P19" s="26">
        <v>4.76</v>
      </c>
      <c r="Q19" s="25">
        <v>4.83</v>
      </c>
      <c r="R19" s="26">
        <v>4.92</v>
      </c>
      <c r="S19" s="26">
        <v>4.9000000000000004</v>
      </c>
      <c r="T19" s="26">
        <v>5.34</v>
      </c>
      <c r="U19" s="26">
        <v>4.99</v>
      </c>
      <c r="V19" s="26">
        <v>4.83</v>
      </c>
      <c r="W19" s="26">
        <v>6.31</v>
      </c>
      <c r="X19" s="26">
        <v>7.3</v>
      </c>
      <c r="Y19" s="27">
        <v>7.04</v>
      </c>
      <c r="Z19" s="72">
        <f t="shared" si="1"/>
        <v>7.2358333333333356</v>
      </c>
      <c r="AA19" s="72">
        <f t="shared" si="0"/>
        <v>3.1475648512387457</v>
      </c>
    </row>
    <row r="20" spans="1:27" x14ac:dyDescent="0.2">
      <c r="A20" s="37" t="s">
        <v>17</v>
      </c>
      <c r="B20" s="25">
        <v>24.8</v>
      </c>
      <c r="C20" s="25">
        <v>24.05</v>
      </c>
      <c r="D20" s="25">
        <v>22.78</v>
      </c>
      <c r="E20" s="25">
        <v>22.2</v>
      </c>
      <c r="F20" s="25">
        <v>21.99</v>
      </c>
      <c r="G20" s="25">
        <v>20.09</v>
      </c>
      <c r="H20" s="25">
        <v>17.38</v>
      </c>
      <c r="I20" s="25">
        <v>16.48</v>
      </c>
      <c r="J20" s="25">
        <v>16.170000000000002</v>
      </c>
      <c r="K20" s="25">
        <v>16.61</v>
      </c>
      <c r="L20" s="25">
        <v>15.52</v>
      </c>
      <c r="M20" s="25">
        <v>15.08</v>
      </c>
      <c r="N20" s="25">
        <v>15.03</v>
      </c>
      <c r="O20" s="25">
        <v>14.88</v>
      </c>
      <c r="P20" s="26">
        <v>15.2</v>
      </c>
      <c r="Q20" s="25">
        <v>15.84</v>
      </c>
      <c r="R20" s="26">
        <v>16.010000000000002</v>
      </c>
      <c r="S20" s="26">
        <v>15.95</v>
      </c>
      <c r="T20" s="26">
        <v>16.37</v>
      </c>
      <c r="U20" s="26">
        <v>15.59</v>
      </c>
      <c r="V20" s="26">
        <v>15.16</v>
      </c>
      <c r="W20" s="26">
        <v>20.25</v>
      </c>
      <c r="X20" s="26">
        <v>21.81</v>
      </c>
      <c r="Y20" s="27">
        <v>21.07</v>
      </c>
      <c r="Z20" s="72">
        <f t="shared" si="1"/>
        <v>18.179583333333333</v>
      </c>
      <c r="AA20" s="72">
        <f t="shared" si="0"/>
        <v>3.298585308315038</v>
      </c>
    </row>
    <row r="21" spans="1:27" x14ac:dyDescent="0.2">
      <c r="A21" s="37" t="s">
        <v>18</v>
      </c>
      <c r="B21" s="25">
        <v>37.29</v>
      </c>
      <c r="C21" s="25">
        <v>36.71</v>
      </c>
      <c r="D21" s="25">
        <v>35.159999999999997</v>
      </c>
      <c r="E21" s="25">
        <v>35.15</v>
      </c>
      <c r="F21" s="25">
        <v>35.53</v>
      </c>
      <c r="G21" s="25">
        <v>34.14</v>
      </c>
      <c r="H21" s="25">
        <v>31.56</v>
      </c>
      <c r="I21" s="25">
        <v>30.25</v>
      </c>
      <c r="J21" s="25">
        <v>29.5</v>
      </c>
      <c r="K21" s="25">
        <v>31</v>
      </c>
      <c r="L21" s="25">
        <v>29.91</v>
      </c>
      <c r="M21" s="25">
        <v>30.09</v>
      </c>
      <c r="N21" s="25">
        <v>30.25</v>
      </c>
      <c r="O21" s="25">
        <v>30.5</v>
      </c>
      <c r="P21" s="26">
        <v>31.48</v>
      </c>
      <c r="Q21" s="25">
        <v>32.69</v>
      </c>
      <c r="R21" s="26">
        <v>33.08</v>
      </c>
      <c r="S21" s="26">
        <v>32.979999999999997</v>
      </c>
      <c r="T21" s="26">
        <v>33.28</v>
      </c>
      <c r="U21" s="26">
        <v>32.22</v>
      </c>
      <c r="V21" s="26">
        <v>32.130000000000003</v>
      </c>
      <c r="W21" s="26">
        <v>38.89</v>
      </c>
      <c r="X21" s="26">
        <v>41.42</v>
      </c>
      <c r="Y21" s="27">
        <v>39.82</v>
      </c>
      <c r="Z21" s="72">
        <f t="shared" si="1"/>
        <v>33.54291666666667</v>
      </c>
      <c r="AA21" s="72">
        <f t="shared" si="0"/>
        <v>3.3346357328821532</v>
      </c>
    </row>
    <row r="22" spans="1:27" x14ac:dyDescent="0.2">
      <c r="A22" s="31" t="s">
        <v>125</v>
      </c>
      <c r="B22" s="38">
        <v>50.24</v>
      </c>
      <c r="C22" s="38">
        <v>49.57</v>
      </c>
      <c r="D22" s="38">
        <v>48.03</v>
      </c>
      <c r="E22" s="38">
        <v>48.98</v>
      </c>
      <c r="F22" s="38">
        <v>49.99</v>
      </c>
      <c r="G22" s="38">
        <v>48.78</v>
      </c>
      <c r="H22" s="38">
        <v>47.83</v>
      </c>
      <c r="I22" s="38">
        <v>45.73</v>
      </c>
      <c r="J22" s="38">
        <v>44.4</v>
      </c>
      <c r="K22" s="38">
        <v>46.43</v>
      </c>
      <c r="L22" s="38">
        <v>45.8</v>
      </c>
      <c r="M22" s="38">
        <v>46.28</v>
      </c>
      <c r="N22" s="38">
        <v>46.84</v>
      </c>
      <c r="O22" s="38">
        <v>47.21</v>
      </c>
      <c r="P22" s="39">
        <v>49.04</v>
      </c>
      <c r="Q22" s="38">
        <v>50.15</v>
      </c>
      <c r="R22" s="39">
        <v>51.17</v>
      </c>
      <c r="S22" s="39">
        <v>51.23</v>
      </c>
      <c r="T22" s="39">
        <v>51.91</v>
      </c>
      <c r="U22" s="39">
        <v>50.8</v>
      </c>
      <c r="V22" s="39">
        <v>51.07</v>
      </c>
      <c r="W22" s="39">
        <v>57.7</v>
      </c>
      <c r="X22" s="39">
        <v>60.7</v>
      </c>
      <c r="Y22" s="41">
        <v>59.15</v>
      </c>
      <c r="Z22" s="74">
        <f t="shared" si="1"/>
        <v>49.959583333333335</v>
      </c>
      <c r="AA22" s="74">
        <f t="shared" si="0"/>
        <v>4.1160834900547698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4.9000000000000004</v>
      </c>
      <c r="C26" s="18">
        <v>5.19</v>
      </c>
      <c r="D26" s="18">
        <v>5.58</v>
      </c>
      <c r="E26" s="18">
        <v>7.14</v>
      </c>
      <c r="F26" s="18">
        <v>9.0399999999999991</v>
      </c>
      <c r="G26" s="18">
        <v>11.59</v>
      </c>
      <c r="H26" s="18">
        <v>10.36</v>
      </c>
      <c r="I26" s="18">
        <v>6.48</v>
      </c>
      <c r="J26" s="18">
        <v>6.05</v>
      </c>
      <c r="K26" s="18">
        <v>6.25</v>
      </c>
      <c r="L26" s="18">
        <v>6.15</v>
      </c>
      <c r="M26" s="18">
        <v>5.95</v>
      </c>
      <c r="N26" s="18">
        <v>5.84</v>
      </c>
      <c r="O26" s="18">
        <v>6.05</v>
      </c>
      <c r="P26" s="18">
        <v>6.34</v>
      </c>
      <c r="Q26" s="18">
        <v>7.43</v>
      </c>
      <c r="R26" s="18">
        <v>8.1</v>
      </c>
      <c r="S26" s="19">
        <v>7.25</v>
      </c>
      <c r="T26" s="19">
        <v>6.92</v>
      </c>
      <c r="U26" s="19">
        <v>6.55</v>
      </c>
      <c r="V26" s="19">
        <v>6.07</v>
      </c>
      <c r="W26" s="19">
        <v>9.31</v>
      </c>
      <c r="X26" s="19">
        <v>12.4</v>
      </c>
      <c r="Y26" s="20">
        <v>7.42</v>
      </c>
      <c r="Z26" s="71">
        <f>AVERAGE(B26:Y26)</f>
        <v>7.2649999999999997</v>
      </c>
      <c r="AA26" s="71">
        <f t="shared" ref="AA26:AA35" si="2">STDEV(B26:Y26)</f>
        <v>1.9560808198827169</v>
      </c>
    </row>
    <row r="27" spans="1:27" x14ac:dyDescent="0.2">
      <c r="A27" s="21" t="s">
        <v>20</v>
      </c>
      <c r="B27" s="22">
        <v>7.66</v>
      </c>
      <c r="C27" s="22">
        <v>8.3000000000000007</v>
      </c>
      <c r="D27" s="22">
        <v>8.6</v>
      </c>
      <c r="E27" s="22">
        <v>9.75</v>
      </c>
      <c r="F27" s="22">
        <v>13.98</v>
      </c>
      <c r="G27" s="22">
        <v>22.61</v>
      </c>
      <c r="H27" s="22">
        <v>18.8</v>
      </c>
      <c r="I27" s="22">
        <v>12.47</v>
      </c>
      <c r="J27" s="22">
        <v>12.06</v>
      </c>
      <c r="K27" s="22">
        <v>15.68</v>
      </c>
      <c r="L27" s="22">
        <v>16.07</v>
      </c>
      <c r="M27" s="22">
        <v>20.93</v>
      </c>
      <c r="N27" s="22">
        <v>18.420000000000002</v>
      </c>
      <c r="O27" s="22">
        <v>17.8</v>
      </c>
      <c r="P27" s="22">
        <v>17.14</v>
      </c>
      <c r="Q27" s="22">
        <v>17.95</v>
      </c>
      <c r="R27" s="22">
        <v>19.8</v>
      </c>
      <c r="S27" s="23">
        <v>18.239999999999998</v>
      </c>
      <c r="T27" s="23">
        <v>17.61</v>
      </c>
      <c r="U27" s="23">
        <v>17.579999999999998</v>
      </c>
      <c r="V27" s="23">
        <v>14.56</v>
      </c>
      <c r="W27" s="23">
        <v>17.97</v>
      </c>
      <c r="X27" s="23">
        <v>21.42</v>
      </c>
      <c r="Y27" s="24">
        <v>16.29</v>
      </c>
      <c r="Z27" s="72">
        <f>AVERAGE(B27:Y27)</f>
        <v>15.903750000000002</v>
      </c>
      <c r="AA27" s="72">
        <f t="shared" si="2"/>
        <v>4.1942743710920913</v>
      </c>
    </row>
    <row r="28" spans="1:27" x14ac:dyDescent="0.2">
      <c r="A28" s="21" t="s">
        <v>21</v>
      </c>
      <c r="B28" s="22">
        <v>24.33</v>
      </c>
      <c r="C28" s="22">
        <v>24.68</v>
      </c>
      <c r="D28" s="22">
        <v>27.03</v>
      </c>
      <c r="E28" s="22">
        <v>28.5</v>
      </c>
      <c r="F28" s="22">
        <v>30.25</v>
      </c>
      <c r="G28" s="22">
        <v>30.21</v>
      </c>
      <c r="H28" s="22">
        <v>30.08</v>
      </c>
      <c r="I28" s="22">
        <v>31.15</v>
      </c>
      <c r="J28" s="22">
        <v>28.17</v>
      </c>
      <c r="K28" s="22">
        <v>30.24</v>
      </c>
      <c r="L28" s="22">
        <v>34.33</v>
      </c>
      <c r="M28" s="22">
        <v>31.07</v>
      </c>
      <c r="N28" s="22">
        <v>30.78</v>
      </c>
      <c r="O28" s="22">
        <v>32.74</v>
      </c>
      <c r="P28" s="22">
        <v>30.45</v>
      </c>
      <c r="Q28" s="22">
        <v>28.63</v>
      </c>
      <c r="R28" s="22">
        <v>32.72</v>
      </c>
      <c r="S28" s="23">
        <v>32.82</v>
      </c>
      <c r="T28" s="23">
        <v>33.82</v>
      </c>
      <c r="U28" s="23">
        <v>33.369999999999997</v>
      </c>
      <c r="V28" s="23">
        <v>30.94</v>
      </c>
      <c r="W28" s="23">
        <v>28.34</v>
      </c>
      <c r="X28" s="23">
        <v>27.35</v>
      </c>
      <c r="Y28" s="24">
        <v>31.63</v>
      </c>
      <c r="Z28" s="72">
        <f t="shared" ref="Z28:Z35" si="3">AVERAGE(B28:Y28)</f>
        <v>30.151250000000005</v>
      </c>
      <c r="AA28" s="72">
        <f t="shared" si="2"/>
        <v>2.6418295908246088</v>
      </c>
    </row>
    <row r="29" spans="1:27" x14ac:dyDescent="0.2">
      <c r="A29" s="21" t="s">
        <v>22</v>
      </c>
      <c r="B29" s="25">
        <v>37.81</v>
      </c>
      <c r="C29" s="25">
        <v>37.119999999999997</v>
      </c>
      <c r="D29" s="25">
        <v>35.49</v>
      </c>
      <c r="E29" s="25">
        <v>33.619999999999997</v>
      </c>
      <c r="F29" s="25">
        <v>30.02</v>
      </c>
      <c r="G29" s="25">
        <v>23.32</v>
      </c>
      <c r="H29" s="25">
        <v>25.86</v>
      </c>
      <c r="I29" s="25">
        <v>30.26</v>
      </c>
      <c r="J29" s="25">
        <v>28.34</v>
      </c>
      <c r="K29" s="25">
        <v>28.41</v>
      </c>
      <c r="L29" s="25">
        <v>28.7</v>
      </c>
      <c r="M29" s="25">
        <v>23.93</v>
      </c>
      <c r="N29" s="25">
        <v>25.55</v>
      </c>
      <c r="O29" s="25">
        <v>25.6</v>
      </c>
      <c r="P29" s="25">
        <v>26.26</v>
      </c>
      <c r="Q29" s="25">
        <v>24.06</v>
      </c>
      <c r="R29" s="25">
        <v>24.06</v>
      </c>
      <c r="S29" s="26">
        <v>25.46</v>
      </c>
      <c r="T29" s="26">
        <v>25.84</v>
      </c>
      <c r="U29" s="26">
        <v>25.57</v>
      </c>
      <c r="V29" s="26">
        <v>27.66</v>
      </c>
      <c r="W29" s="26">
        <v>24.66</v>
      </c>
      <c r="X29" s="26">
        <v>22.85</v>
      </c>
      <c r="Y29" s="27">
        <v>26.75</v>
      </c>
      <c r="Z29" s="72">
        <f t="shared" si="3"/>
        <v>27.8</v>
      </c>
      <c r="AA29" s="72">
        <f t="shared" si="2"/>
        <v>4.2801828485931654</v>
      </c>
    </row>
    <row r="30" spans="1:27" x14ac:dyDescent="0.2">
      <c r="A30" s="31" t="s">
        <v>23</v>
      </c>
      <c r="B30" s="32">
        <v>25.29</v>
      </c>
      <c r="C30" s="32">
        <v>24.71</v>
      </c>
      <c r="D30" s="32">
        <v>23.3</v>
      </c>
      <c r="E30" s="32">
        <v>20.98</v>
      </c>
      <c r="F30" s="32">
        <v>16.71</v>
      </c>
      <c r="G30" s="32">
        <v>12.26</v>
      </c>
      <c r="H30" s="32">
        <v>14.9</v>
      </c>
      <c r="I30" s="32">
        <v>19.63</v>
      </c>
      <c r="J30" s="32">
        <v>25.38</v>
      </c>
      <c r="K30" s="32">
        <v>19.41</v>
      </c>
      <c r="L30" s="32">
        <v>14.76</v>
      </c>
      <c r="M30" s="32">
        <v>18.12</v>
      </c>
      <c r="N30" s="32">
        <v>19.41</v>
      </c>
      <c r="O30" s="32">
        <v>17.809999999999999</v>
      </c>
      <c r="P30" s="32">
        <v>19.82</v>
      </c>
      <c r="Q30" s="32">
        <v>21.94</v>
      </c>
      <c r="R30" s="32">
        <v>15.32</v>
      </c>
      <c r="S30" s="33">
        <v>16.23</v>
      </c>
      <c r="T30" s="33">
        <v>15.81</v>
      </c>
      <c r="U30" s="33">
        <v>16.940000000000001</v>
      </c>
      <c r="V30" s="33">
        <v>20.77</v>
      </c>
      <c r="W30" s="33">
        <v>19.72</v>
      </c>
      <c r="X30" s="33">
        <v>15.98</v>
      </c>
      <c r="Y30" s="34">
        <v>17.91</v>
      </c>
      <c r="Z30" s="73">
        <f t="shared" si="3"/>
        <v>18.879583333333333</v>
      </c>
      <c r="AA30" s="73">
        <f t="shared" si="2"/>
        <v>3.5029720042156951</v>
      </c>
    </row>
    <row r="31" spans="1:27" x14ac:dyDescent="0.2">
      <c r="A31" s="17" t="s">
        <v>126</v>
      </c>
      <c r="B31" s="35">
        <v>-0.69</v>
      </c>
      <c r="C31" s="35">
        <v>-1.19</v>
      </c>
      <c r="D31" s="35">
        <v>-1.26</v>
      </c>
      <c r="E31" s="35">
        <v>-2.56</v>
      </c>
      <c r="F31" s="35">
        <v>-4.21</v>
      </c>
      <c r="G31" s="35">
        <v>-6.19</v>
      </c>
      <c r="H31" s="35">
        <v>-5.2</v>
      </c>
      <c r="I31" s="35">
        <v>-2.12</v>
      </c>
      <c r="J31" s="35">
        <v>-1.74</v>
      </c>
      <c r="K31" s="35">
        <v>-2.21</v>
      </c>
      <c r="L31" s="35">
        <v>-2.1</v>
      </c>
      <c r="M31" s="35">
        <v>-2.52</v>
      </c>
      <c r="N31" s="35">
        <v>-2.5099999999999998</v>
      </c>
      <c r="O31" s="35">
        <v>-2.41</v>
      </c>
      <c r="P31" s="36">
        <v>-2.61</v>
      </c>
      <c r="Q31" s="35">
        <v>-3.32</v>
      </c>
      <c r="R31" s="36">
        <v>-3.78</v>
      </c>
      <c r="S31" s="36">
        <v>-3.14</v>
      </c>
      <c r="T31" s="36">
        <v>-3</v>
      </c>
      <c r="U31" s="36">
        <v>-2.86</v>
      </c>
      <c r="V31" s="36">
        <v>-2.2799999999999998</v>
      </c>
      <c r="W31" s="36">
        <v>-4.57</v>
      </c>
      <c r="X31" s="36">
        <v>-6.52</v>
      </c>
      <c r="Y31" s="40">
        <v>-3.35</v>
      </c>
      <c r="Z31" s="53">
        <f t="shared" si="3"/>
        <v>-3.0141666666666662</v>
      </c>
      <c r="AA31" s="53">
        <f t="shared" si="2"/>
        <v>1.4643856603773622</v>
      </c>
    </row>
    <row r="32" spans="1:27" x14ac:dyDescent="0.2">
      <c r="A32" s="37" t="s">
        <v>24</v>
      </c>
      <c r="B32" s="25">
        <v>0.42</v>
      </c>
      <c r="C32" s="25">
        <v>0.38</v>
      </c>
      <c r="D32" s="25">
        <v>0.3</v>
      </c>
      <c r="E32" s="25">
        <v>0.19</v>
      </c>
      <c r="F32" s="25">
        <v>0.03</v>
      </c>
      <c r="G32" s="25">
        <v>-0.89</v>
      </c>
      <c r="H32" s="25">
        <v>-0.4</v>
      </c>
      <c r="I32" s="25">
        <v>0.09</v>
      </c>
      <c r="J32" s="25">
        <v>0.11</v>
      </c>
      <c r="K32" s="25">
        <v>0.04</v>
      </c>
      <c r="L32" s="25">
        <v>0.02</v>
      </c>
      <c r="M32" s="25">
        <v>-0.25</v>
      </c>
      <c r="N32" s="25">
        <v>0</v>
      </c>
      <c r="O32" s="25">
        <v>0</v>
      </c>
      <c r="P32" s="26">
        <v>0</v>
      </c>
      <c r="Q32" s="25">
        <v>-0.08</v>
      </c>
      <c r="R32" s="26">
        <v>-0.4</v>
      </c>
      <c r="S32" s="26">
        <v>-0.1</v>
      </c>
      <c r="T32" s="26">
        <v>0</v>
      </c>
      <c r="U32" s="26">
        <v>0</v>
      </c>
      <c r="V32" s="26">
        <v>7.0000000000000007E-2</v>
      </c>
      <c r="W32" s="26">
        <v>-0.32</v>
      </c>
      <c r="X32" s="26">
        <v>-1.31</v>
      </c>
      <c r="Y32" s="27">
        <v>0.01</v>
      </c>
      <c r="Z32" s="72">
        <f t="shared" si="3"/>
        <v>-8.7083333333333346E-2</v>
      </c>
      <c r="AA32" s="72">
        <f t="shared" si="2"/>
        <v>0.37892845678613118</v>
      </c>
    </row>
    <row r="33" spans="1:28" x14ac:dyDescent="0.2">
      <c r="A33" s="37" t="s">
        <v>25</v>
      </c>
      <c r="B33" s="25">
        <v>1.88</v>
      </c>
      <c r="C33" s="25">
        <v>1.81</v>
      </c>
      <c r="D33" s="25">
        <v>1.61</v>
      </c>
      <c r="E33" s="25">
        <v>1.29</v>
      </c>
      <c r="F33" s="25">
        <v>0.81</v>
      </c>
      <c r="G33" s="25">
        <v>0.27</v>
      </c>
      <c r="H33" s="25">
        <v>0.49</v>
      </c>
      <c r="I33" s="25">
        <v>0.99</v>
      </c>
      <c r="J33" s="25">
        <v>1.28</v>
      </c>
      <c r="K33" s="25">
        <v>0.86</v>
      </c>
      <c r="L33" s="25">
        <v>0.65</v>
      </c>
      <c r="M33" s="25">
        <v>0.55000000000000004</v>
      </c>
      <c r="N33" s="25">
        <v>0.68</v>
      </c>
      <c r="O33" s="25">
        <v>0.62</v>
      </c>
      <c r="P33" s="26">
        <v>0.74</v>
      </c>
      <c r="Q33" s="25">
        <v>0.72</v>
      </c>
      <c r="R33" s="26">
        <v>0.45</v>
      </c>
      <c r="S33" s="26">
        <v>0.56000000000000005</v>
      </c>
      <c r="T33" s="26">
        <v>0.56999999999999995</v>
      </c>
      <c r="U33" s="26">
        <v>0.6</v>
      </c>
      <c r="V33" s="26">
        <v>0.9</v>
      </c>
      <c r="W33" s="26">
        <v>0.66</v>
      </c>
      <c r="X33" s="26">
        <v>0.39</v>
      </c>
      <c r="Y33" s="27">
        <v>0.69</v>
      </c>
      <c r="Z33" s="72">
        <f t="shared" si="3"/>
        <v>0.83625000000000005</v>
      </c>
      <c r="AA33" s="72">
        <f t="shared" si="2"/>
        <v>0.43353764692855412</v>
      </c>
    </row>
    <row r="34" spans="1:28" x14ac:dyDescent="0.2">
      <c r="A34" s="37" t="s">
        <v>26</v>
      </c>
      <c r="B34" s="25">
        <v>5.05</v>
      </c>
      <c r="C34" s="25">
        <v>4.9400000000000004</v>
      </c>
      <c r="D34" s="25">
        <v>4.71</v>
      </c>
      <c r="E34" s="25">
        <v>4.1900000000000004</v>
      </c>
      <c r="F34" s="25">
        <v>3.24</v>
      </c>
      <c r="G34" s="25">
        <v>2.13</v>
      </c>
      <c r="H34" s="25">
        <v>2.78</v>
      </c>
      <c r="I34" s="25">
        <v>3.83</v>
      </c>
      <c r="J34" s="25">
        <v>5.08</v>
      </c>
      <c r="K34" s="25">
        <v>3.73</v>
      </c>
      <c r="L34" s="25">
        <v>2.81</v>
      </c>
      <c r="M34" s="25">
        <v>3.26</v>
      </c>
      <c r="N34" s="25">
        <v>3.63</v>
      </c>
      <c r="O34" s="25">
        <v>3.24</v>
      </c>
      <c r="P34" s="26">
        <v>3.74</v>
      </c>
      <c r="Q34" s="25">
        <v>4.18</v>
      </c>
      <c r="R34" s="26">
        <v>2.66</v>
      </c>
      <c r="S34" s="26">
        <v>2.88</v>
      </c>
      <c r="T34" s="26">
        <v>2.86</v>
      </c>
      <c r="U34" s="26">
        <v>3.1</v>
      </c>
      <c r="V34" s="26">
        <v>3.98</v>
      </c>
      <c r="W34" s="26">
        <v>3.63</v>
      </c>
      <c r="X34" s="26">
        <v>2.76</v>
      </c>
      <c r="Y34" s="27">
        <v>3.35</v>
      </c>
      <c r="Z34" s="72">
        <f t="shared" si="3"/>
        <v>3.5733333333333328</v>
      </c>
      <c r="AA34" s="72">
        <f t="shared" si="2"/>
        <v>0.80820610084883504</v>
      </c>
    </row>
    <row r="35" spans="1:28" x14ac:dyDescent="0.2">
      <c r="A35" s="31" t="s">
        <v>127</v>
      </c>
      <c r="B35" s="38">
        <v>9.43</v>
      </c>
      <c r="C35" s="38">
        <v>9.2799999999999994</v>
      </c>
      <c r="D35" s="38">
        <v>9.1199999999999992</v>
      </c>
      <c r="E35" s="38">
        <v>8.44</v>
      </c>
      <c r="F35" s="38">
        <v>7.3</v>
      </c>
      <c r="G35" s="38">
        <v>5.87</v>
      </c>
      <c r="H35" s="38">
        <v>6.82</v>
      </c>
      <c r="I35" s="38">
        <v>8.3800000000000008</v>
      </c>
      <c r="J35" s="38">
        <v>10.47</v>
      </c>
      <c r="K35" s="38">
        <v>8.51</v>
      </c>
      <c r="L35" s="38">
        <v>6.89</v>
      </c>
      <c r="M35" s="38">
        <v>8.48</v>
      </c>
      <c r="N35" s="38">
        <v>8.82</v>
      </c>
      <c r="O35" s="38">
        <v>8.23</v>
      </c>
      <c r="P35" s="39">
        <v>9.1999999999999993</v>
      </c>
      <c r="Q35" s="38">
        <v>10.4</v>
      </c>
      <c r="R35" s="39">
        <v>7.37</v>
      </c>
      <c r="S35" s="39">
        <v>7.54</v>
      </c>
      <c r="T35" s="39">
        <v>7.45</v>
      </c>
      <c r="U35" s="39">
        <v>7.77</v>
      </c>
      <c r="V35" s="39">
        <v>9.2799999999999994</v>
      </c>
      <c r="W35" s="39">
        <v>9.11</v>
      </c>
      <c r="X35" s="39">
        <v>7.55</v>
      </c>
      <c r="Y35" s="41">
        <v>8.18</v>
      </c>
      <c r="Z35" s="74">
        <f t="shared" si="3"/>
        <v>8.3287500000000012</v>
      </c>
      <c r="AA35" s="74">
        <f t="shared" si="2"/>
        <v>1.1213203106741703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-9.6199999999999992</v>
      </c>
      <c r="C40" s="25">
        <v>-10.29</v>
      </c>
      <c r="D40" s="25">
        <v>-12.01</v>
      </c>
      <c r="E40" s="25">
        <v>-14.42</v>
      </c>
      <c r="F40" s="25">
        <v>-18.059999999999999</v>
      </c>
      <c r="G40" s="25">
        <v>-20.440000000000001</v>
      </c>
      <c r="H40" s="25">
        <v>-14.9</v>
      </c>
      <c r="I40" s="25">
        <v>-11.56</v>
      </c>
      <c r="J40" s="25">
        <v>-10.56</v>
      </c>
      <c r="K40" s="25">
        <v>-11.1</v>
      </c>
      <c r="L40" s="25">
        <v>-10.16</v>
      </c>
      <c r="M40" s="25">
        <v>-9.74</v>
      </c>
      <c r="N40" s="25">
        <v>-10.25</v>
      </c>
      <c r="O40" s="25">
        <v>-10.47</v>
      </c>
      <c r="P40" s="25">
        <v>-11.95</v>
      </c>
      <c r="Q40" s="25">
        <v>-13.14</v>
      </c>
      <c r="R40" s="25">
        <v>-12.97</v>
      </c>
      <c r="S40" s="25">
        <v>-11.81</v>
      </c>
      <c r="T40" s="18">
        <v>-11.19</v>
      </c>
      <c r="U40" s="18">
        <v>-10.58</v>
      </c>
      <c r="V40" s="18">
        <v>-14.17</v>
      </c>
      <c r="W40" s="18">
        <v>-16.62</v>
      </c>
      <c r="X40" s="20">
        <v>-15.68</v>
      </c>
      <c r="Z40" s="75">
        <f>AVERAGE(B40:X40)</f>
        <v>-12.682173913043481</v>
      </c>
      <c r="AA40" s="71">
        <f>STDEV(B40:X40)</f>
        <v>2.8733097110565935</v>
      </c>
      <c r="AB40" s="47"/>
    </row>
    <row r="41" spans="1:28" x14ac:dyDescent="0.2">
      <c r="A41" s="48" t="s">
        <v>118</v>
      </c>
      <c r="B41" s="28">
        <v>-2.63</v>
      </c>
      <c r="C41" s="28">
        <v>-2.99</v>
      </c>
      <c r="D41" s="28">
        <v>-4.46</v>
      </c>
      <c r="E41" s="28">
        <v>-6.73</v>
      </c>
      <c r="F41" s="28">
        <v>-9.25</v>
      </c>
      <c r="G41" s="28">
        <v>-11.38</v>
      </c>
      <c r="H41" s="28">
        <v>-6.51</v>
      </c>
      <c r="I41" s="28">
        <v>-3.75</v>
      </c>
      <c r="J41" s="28">
        <v>-3.59</v>
      </c>
      <c r="K41" s="28">
        <v>-4.07</v>
      </c>
      <c r="L41" s="28">
        <v>-4.34</v>
      </c>
      <c r="M41" s="28">
        <v>-4.49</v>
      </c>
      <c r="N41" s="28">
        <v>-4.42</v>
      </c>
      <c r="O41" s="28">
        <v>-4.54</v>
      </c>
      <c r="P41" s="28">
        <v>-5.29</v>
      </c>
      <c r="Q41" s="28">
        <v>-6.18</v>
      </c>
      <c r="R41" s="28">
        <v>-6.04</v>
      </c>
      <c r="S41" s="28">
        <v>-5.4</v>
      </c>
      <c r="T41" s="25">
        <v>-5.3</v>
      </c>
      <c r="U41" s="25">
        <v>-4.55</v>
      </c>
      <c r="V41" s="25">
        <v>-6.3</v>
      </c>
      <c r="W41" s="25">
        <v>-8.41</v>
      </c>
      <c r="X41" s="27">
        <v>-8.0299999999999994</v>
      </c>
      <c r="Z41" s="76">
        <f>AVERAGE(B41:X41)</f>
        <v>-5.5934782608695652</v>
      </c>
      <c r="AA41" s="77">
        <f>STDEV(B41:X41)</f>
        <v>2.1003930556308488</v>
      </c>
    </row>
    <row r="42" spans="1:28" x14ac:dyDescent="0.2">
      <c r="A42" s="49" t="s">
        <v>119</v>
      </c>
      <c r="B42" s="32">
        <v>0.48</v>
      </c>
      <c r="C42" s="32">
        <v>0.34</v>
      </c>
      <c r="D42" s="32">
        <v>0.13</v>
      </c>
      <c r="E42" s="32">
        <v>-0.92</v>
      </c>
      <c r="F42" s="32">
        <v>-2.75</v>
      </c>
      <c r="G42" s="32">
        <v>-3.98</v>
      </c>
      <c r="H42" s="32">
        <v>-1.2</v>
      </c>
      <c r="I42" s="32">
        <v>-0.05</v>
      </c>
      <c r="J42" s="32">
        <v>-0.21</v>
      </c>
      <c r="K42" s="32">
        <v>-0.7</v>
      </c>
      <c r="L42" s="32">
        <v>-1.18</v>
      </c>
      <c r="M42" s="32">
        <v>-1.4</v>
      </c>
      <c r="N42" s="32">
        <v>-1.25</v>
      </c>
      <c r="O42" s="32">
        <v>-1.1299999999999999</v>
      </c>
      <c r="P42" s="32">
        <v>-1.37</v>
      </c>
      <c r="Q42" s="32">
        <v>-1.86</v>
      </c>
      <c r="R42" s="32">
        <v>-1.99</v>
      </c>
      <c r="S42" s="32">
        <v>-1.51</v>
      </c>
      <c r="T42" s="32">
        <v>-1.42</v>
      </c>
      <c r="U42" s="32">
        <v>-0.95</v>
      </c>
      <c r="V42" s="32">
        <v>-1.5</v>
      </c>
      <c r="W42" s="32">
        <v>-3.11</v>
      </c>
      <c r="X42" s="34">
        <v>-2.87</v>
      </c>
      <c r="Z42" s="78">
        <f>AVERAGE(B42:X42)</f>
        <v>-1.3217391304347825</v>
      </c>
      <c r="AA42" s="73">
        <f>STDEV(B42:X42)</f>
        <v>1.1130288413069211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-13.27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-6.28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v>-1.9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35.81</v>
      </c>
      <c r="C50" s="20">
        <v>36.94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23.12</v>
      </c>
      <c r="C51" s="63">
        <v>23.29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14.43</v>
      </c>
      <c r="C52" s="34">
        <v>13.99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-20.440000000000001</v>
      </c>
      <c r="F54" s="3"/>
      <c r="G54" s="103" t="s">
        <v>71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-16.62</v>
      </c>
    </row>
    <row r="55" spans="1:27" ht="12" customHeight="1" x14ac:dyDescent="0.25">
      <c r="A55" s="3"/>
      <c r="B55" s="55" t="s">
        <v>64</v>
      </c>
      <c r="C55" s="55"/>
      <c r="D55" s="56"/>
      <c r="E55" s="79">
        <v>-11.38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-8.41</v>
      </c>
    </row>
    <row r="56" spans="1:27" ht="12" customHeight="1" x14ac:dyDescent="0.25">
      <c r="A56" s="3"/>
      <c r="B56" s="57" t="s">
        <v>66</v>
      </c>
      <c r="C56" s="57"/>
      <c r="D56" s="58"/>
      <c r="E56" s="80">
        <v>-3.98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-3.11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38.54</v>
      </c>
      <c r="C60" s="18">
        <v>41.22</v>
      </c>
      <c r="D60" s="18">
        <v>44.18</v>
      </c>
      <c r="E60" s="18">
        <v>45.82</v>
      </c>
      <c r="F60" s="18">
        <v>46.66</v>
      </c>
      <c r="G60" s="18">
        <v>50.8</v>
      </c>
      <c r="H60" s="18">
        <v>56.38</v>
      </c>
      <c r="I60" s="18">
        <v>58.35</v>
      </c>
      <c r="J60" s="18">
        <v>59.31</v>
      </c>
      <c r="K60" s="18">
        <v>57.88</v>
      </c>
      <c r="L60" s="18">
        <v>59.58</v>
      </c>
      <c r="M60" s="18">
        <v>60.39</v>
      </c>
      <c r="N60" s="18">
        <v>60.49</v>
      </c>
      <c r="O60" s="18">
        <v>60.22</v>
      </c>
      <c r="P60" s="19">
        <v>59.47</v>
      </c>
      <c r="Q60" s="18">
        <v>58.14</v>
      </c>
      <c r="R60" s="19">
        <v>57.82</v>
      </c>
      <c r="S60" s="19">
        <v>57.97</v>
      </c>
      <c r="T60" s="19">
        <v>57.03</v>
      </c>
      <c r="U60" s="19">
        <v>58.89</v>
      </c>
      <c r="V60" s="19">
        <v>59.09</v>
      </c>
      <c r="W60" s="19">
        <v>50.23</v>
      </c>
      <c r="X60" s="19">
        <v>47.8</v>
      </c>
      <c r="Y60" s="20">
        <v>48.99</v>
      </c>
      <c r="Z60" s="71"/>
      <c r="AA60" s="71"/>
    </row>
    <row r="61" spans="1:27" x14ac:dyDescent="0.2">
      <c r="A61" s="60" t="s">
        <v>68</v>
      </c>
      <c r="B61" s="61">
        <v>17.93</v>
      </c>
      <c r="C61" s="61">
        <v>19.64</v>
      </c>
      <c r="D61" s="61">
        <v>21.71</v>
      </c>
      <c r="E61" s="61">
        <v>24.46</v>
      </c>
      <c r="F61" s="61">
        <v>25.36</v>
      </c>
      <c r="G61" s="61">
        <v>29.55</v>
      </c>
      <c r="H61" s="61">
        <v>36.880000000000003</v>
      </c>
      <c r="I61" s="61">
        <v>38.19</v>
      </c>
      <c r="J61" s="61">
        <v>38.619999999999997</v>
      </c>
      <c r="K61" s="61">
        <v>37.78</v>
      </c>
      <c r="L61" s="61">
        <v>40.44</v>
      </c>
      <c r="M61" s="61">
        <v>41.44</v>
      </c>
      <c r="N61" s="61">
        <v>42</v>
      </c>
      <c r="O61" s="61">
        <v>42.56</v>
      </c>
      <c r="P61" s="62">
        <v>42.11</v>
      </c>
      <c r="Q61" s="61">
        <v>40.99</v>
      </c>
      <c r="R61" s="62">
        <v>40.57</v>
      </c>
      <c r="S61" s="62">
        <v>40.65</v>
      </c>
      <c r="T61" s="62">
        <v>39.71</v>
      </c>
      <c r="U61" s="62">
        <v>41.18</v>
      </c>
      <c r="V61" s="62">
        <v>41.73</v>
      </c>
      <c r="W61" s="62">
        <v>34.68</v>
      </c>
      <c r="X61" s="62">
        <v>32.61</v>
      </c>
      <c r="Y61" s="63">
        <v>33.4</v>
      </c>
      <c r="Z61" s="77"/>
      <c r="AA61" s="77"/>
    </row>
    <row r="62" spans="1:27" x14ac:dyDescent="0.2">
      <c r="A62" s="31" t="s">
        <v>69</v>
      </c>
      <c r="B62" s="32">
        <v>6.33</v>
      </c>
      <c r="C62" s="32">
        <v>7.04</v>
      </c>
      <c r="D62" s="32">
        <v>7.81</v>
      </c>
      <c r="E62" s="32">
        <v>9.31</v>
      </c>
      <c r="F62" s="32">
        <v>10.74</v>
      </c>
      <c r="G62" s="32">
        <v>13.41</v>
      </c>
      <c r="H62" s="32">
        <v>18.86</v>
      </c>
      <c r="I62" s="32">
        <v>18.59</v>
      </c>
      <c r="J62" s="32">
        <v>19.010000000000002</v>
      </c>
      <c r="K62" s="32">
        <v>18.690000000000001</v>
      </c>
      <c r="L62" s="32">
        <v>20.7</v>
      </c>
      <c r="M62" s="32">
        <v>22.23</v>
      </c>
      <c r="N62" s="32">
        <v>22.56</v>
      </c>
      <c r="O62" s="32">
        <v>23.11</v>
      </c>
      <c r="P62" s="33">
        <v>22.82</v>
      </c>
      <c r="Q62" s="32">
        <v>22.67</v>
      </c>
      <c r="R62" s="33">
        <v>22.44</v>
      </c>
      <c r="S62" s="33">
        <v>22.42</v>
      </c>
      <c r="T62" s="33">
        <v>21.32</v>
      </c>
      <c r="U62" s="33">
        <v>22.12</v>
      </c>
      <c r="V62" s="33">
        <v>22.52</v>
      </c>
      <c r="W62" s="33">
        <v>19.899999999999999</v>
      </c>
      <c r="X62" s="33">
        <v>18.66</v>
      </c>
      <c r="Y62" s="34">
        <v>18.579999999999998</v>
      </c>
      <c r="Z62" s="73"/>
      <c r="AA62" s="73"/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pageSetUpPr fitToPage="1"/>
  </sheetPr>
  <dimension ref="A1:AB62"/>
  <sheetViews>
    <sheetView zoomScaleNormal="100" workbookViewId="0">
      <selection activeCell="G54" sqref="G54"/>
    </sheetView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91</v>
      </c>
      <c r="C3" s="87"/>
      <c r="D3" s="88"/>
      <c r="E3" s="3"/>
      <c r="F3" s="5" t="s">
        <v>1</v>
      </c>
      <c r="G3" s="5"/>
      <c r="H3" s="101" t="s">
        <v>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4938</v>
      </c>
      <c r="C8" s="70">
        <v>5285</v>
      </c>
      <c r="D8" s="70">
        <v>5512</v>
      </c>
      <c r="E8" s="70">
        <v>5820</v>
      </c>
      <c r="F8" s="70">
        <v>5846</v>
      </c>
      <c r="G8" s="70">
        <v>6163</v>
      </c>
      <c r="H8" s="70">
        <v>6552</v>
      </c>
      <c r="I8" s="70">
        <v>7295</v>
      </c>
      <c r="J8" s="70">
        <v>7969</v>
      </c>
      <c r="K8" s="70">
        <v>7993</v>
      </c>
      <c r="L8" s="70">
        <v>8185</v>
      </c>
      <c r="M8" s="70">
        <v>8564</v>
      </c>
      <c r="N8" s="70">
        <v>8592</v>
      </c>
      <c r="O8" s="70">
        <v>9070</v>
      </c>
      <c r="P8" s="70">
        <v>9168</v>
      </c>
      <c r="Q8" s="70">
        <v>9155</v>
      </c>
      <c r="R8" s="70">
        <v>8836</v>
      </c>
      <c r="S8" s="70">
        <v>9063</v>
      </c>
      <c r="T8" s="68">
        <v>8839</v>
      </c>
      <c r="U8" s="68">
        <v>9074</v>
      </c>
      <c r="V8" s="68">
        <v>9332</v>
      </c>
      <c r="W8" s="68">
        <v>8849</v>
      </c>
      <c r="X8" s="68">
        <v>7353</v>
      </c>
      <c r="Y8" s="67">
        <v>7639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1.68</v>
      </c>
      <c r="C12" s="18">
        <v>2.37</v>
      </c>
      <c r="D12" s="18">
        <v>2.99</v>
      </c>
      <c r="E12" s="18">
        <v>3.35</v>
      </c>
      <c r="F12" s="18">
        <v>3.78</v>
      </c>
      <c r="G12" s="18">
        <v>5.21</v>
      </c>
      <c r="H12" s="18">
        <v>5.77</v>
      </c>
      <c r="I12" s="18">
        <v>4.7300000000000004</v>
      </c>
      <c r="J12" s="18">
        <v>4.42</v>
      </c>
      <c r="K12" s="18">
        <v>4.45</v>
      </c>
      <c r="L12" s="18">
        <v>4.67</v>
      </c>
      <c r="M12" s="18">
        <v>5.0999999999999996</v>
      </c>
      <c r="N12" s="18">
        <v>5.37</v>
      </c>
      <c r="O12" s="18">
        <v>5.74</v>
      </c>
      <c r="P12" s="18">
        <v>6.02</v>
      </c>
      <c r="Q12" s="18">
        <v>6.08</v>
      </c>
      <c r="R12" s="18">
        <v>6.3</v>
      </c>
      <c r="S12" s="19">
        <v>5.77</v>
      </c>
      <c r="T12" s="19">
        <v>5.5</v>
      </c>
      <c r="U12" s="19">
        <v>5.93</v>
      </c>
      <c r="V12" s="19">
        <v>6.25</v>
      </c>
      <c r="W12" s="19">
        <v>6.46</v>
      </c>
      <c r="X12" s="19">
        <v>5.94</v>
      </c>
      <c r="Y12" s="20">
        <v>5.69</v>
      </c>
      <c r="Z12" s="71">
        <f>AVERAGE(B12:Y12)</f>
        <v>4.9820833333333328</v>
      </c>
      <c r="AA12" s="71">
        <f t="shared" ref="AA12:AA22" si="0">STDEV(B12:Y12)</f>
        <v>1.302058501212487</v>
      </c>
    </row>
    <row r="13" spans="1:27" x14ac:dyDescent="0.2">
      <c r="A13" s="21" t="s">
        <v>11</v>
      </c>
      <c r="B13" s="22">
        <v>3.73</v>
      </c>
      <c r="C13" s="22">
        <v>3.54</v>
      </c>
      <c r="D13" s="22">
        <v>4.83</v>
      </c>
      <c r="E13" s="22">
        <v>5.45</v>
      </c>
      <c r="F13" s="22">
        <v>5.29</v>
      </c>
      <c r="G13" s="22">
        <v>7.03</v>
      </c>
      <c r="H13" s="22">
        <v>7.57</v>
      </c>
      <c r="I13" s="22">
        <v>7.57</v>
      </c>
      <c r="J13" s="22">
        <v>7.69</v>
      </c>
      <c r="K13" s="22">
        <v>7.38</v>
      </c>
      <c r="L13" s="22">
        <v>7.43</v>
      </c>
      <c r="M13" s="22">
        <v>8.0500000000000007</v>
      </c>
      <c r="N13" s="22">
        <v>8.0500000000000007</v>
      </c>
      <c r="O13" s="22">
        <v>8.92</v>
      </c>
      <c r="P13" s="22">
        <v>8.39</v>
      </c>
      <c r="Q13" s="22">
        <v>7.95</v>
      </c>
      <c r="R13" s="22">
        <v>7.71</v>
      </c>
      <c r="S13" s="23">
        <v>7.03</v>
      </c>
      <c r="T13" s="23">
        <v>6.74</v>
      </c>
      <c r="U13" s="23">
        <v>7.2</v>
      </c>
      <c r="V13" s="23">
        <v>7.8</v>
      </c>
      <c r="W13" s="23">
        <v>5.31</v>
      </c>
      <c r="X13" s="23">
        <v>4.92</v>
      </c>
      <c r="Y13" s="24">
        <v>5.56</v>
      </c>
      <c r="Z13" s="72">
        <f t="shared" ref="Z13:Z22" si="1">AVERAGE(B13:Y13)</f>
        <v>6.7141666666666664</v>
      </c>
      <c r="AA13" s="72">
        <f t="shared" si="0"/>
        <v>1.4953548849300198</v>
      </c>
    </row>
    <row r="14" spans="1:27" x14ac:dyDescent="0.2">
      <c r="A14" s="21" t="s">
        <v>12</v>
      </c>
      <c r="B14" s="22">
        <v>7.51</v>
      </c>
      <c r="C14" s="22">
        <v>8.5500000000000007</v>
      </c>
      <c r="D14" s="22">
        <v>9.83</v>
      </c>
      <c r="E14" s="22">
        <v>10.53</v>
      </c>
      <c r="F14" s="22">
        <v>9.5299999999999994</v>
      </c>
      <c r="G14" s="22">
        <v>10.84</v>
      </c>
      <c r="H14" s="22">
        <v>10.44</v>
      </c>
      <c r="I14" s="22">
        <v>12.05</v>
      </c>
      <c r="J14" s="22">
        <v>12.23</v>
      </c>
      <c r="K14" s="22">
        <v>11.11</v>
      </c>
      <c r="L14" s="22">
        <v>11.99</v>
      </c>
      <c r="M14" s="22">
        <v>11.99</v>
      </c>
      <c r="N14" s="22">
        <v>12.26</v>
      </c>
      <c r="O14" s="22">
        <v>12.02</v>
      </c>
      <c r="P14" s="22">
        <v>11.71</v>
      </c>
      <c r="Q14" s="22">
        <v>11.34</v>
      </c>
      <c r="R14" s="22">
        <v>10.66</v>
      </c>
      <c r="S14" s="23">
        <v>10.93</v>
      </c>
      <c r="T14" s="23">
        <v>10.73</v>
      </c>
      <c r="U14" s="23">
        <v>11.25</v>
      </c>
      <c r="V14" s="23">
        <v>11.42</v>
      </c>
      <c r="W14" s="23">
        <v>7.77</v>
      </c>
      <c r="X14" s="23">
        <v>6.94</v>
      </c>
      <c r="Y14" s="24">
        <v>7.27</v>
      </c>
      <c r="Z14" s="72">
        <f t="shared" si="1"/>
        <v>10.454166666666667</v>
      </c>
      <c r="AA14" s="72">
        <f t="shared" si="0"/>
        <v>1.6709693012730886</v>
      </c>
    </row>
    <row r="15" spans="1:27" x14ac:dyDescent="0.2">
      <c r="A15" s="21" t="s">
        <v>13</v>
      </c>
      <c r="B15" s="25">
        <v>39.369999999999997</v>
      </c>
      <c r="C15" s="25">
        <v>40.51</v>
      </c>
      <c r="D15" s="25">
        <v>40.28</v>
      </c>
      <c r="E15" s="25">
        <v>40.15</v>
      </c>
      <c r="F15" s="25">
        <v>38.950000000000003</v>
      </c>
      <c r="G15" s="25">
        <v>36.799999999999997</v>
      </c>
      <c r="H15" s="25">
        <v>37.770000000000003</v>
      </c>
      <c r="I15" s="25">
        <v>38.56</v>
      </c>
      <c r="J15" s="25">
        <v>38.520000000000003</v>
      </c>
      <c r="K15" s="25">
        <v>37.46</v>
      </c>
      <c r="L15" s="25">
        <v>37.32</v>
      </c>
      <c r="M15" s="25">
        <v>35.36</v>
      </c>
      <c r="N15" s="25">
        <v>35.06</v>
      </c>
      <c r="O15" s="25">
        <v>34.090000000000003</v>
      </c>
      <c r="P15" s="25">
        <v>32.85</v>
      </c>
      <c r="Q15" s="25">
        <v>32.880000000000003</v>
      </c>
      <c r="R15" s="25">
        <v>31.95</v>
      </c>
      <c r="S15" s="26">
        <v>32.65</v>
      </c>
      <c r="T15" s="26">
        <v>32.96</v>
      </c>
      <c r="U15" s="26">
        <v>34.299999999999997</v>
      </c>
      <c r="V15" s="26">
        <v>32.97</v>
      </c>
      <c r="W15" s="26">
        <v>29.56</v>
      </c>
      <c r="X15" s="26">
        <v>27.38</v>
      </c>
      <c r="Y15" s="27">
        <v>27.77</v>
      </c>
      <c r="Z15" s="72">
        <f t="shared" si="1"/>
        <v>35.227916666666665</v>
      </c>
      <c r="AA15" s="72">
        <f t="shared" si="0"/>
        <v>3.8404664335907026</v>
      </c>
    </row>
    <row r="16" spans="1:27" x14ac:dyDescent="0.2">
      <c r="A16" s="21" t="s">
        <v>14</v>
      </c>
      <c r="B16" s="28">
        <v>38.58</v>
      </c>
      <c r="C16" s="28">
        <v>36.99</v>
      </c>
      <c r="D16" s="28">
        <v>34.36</v>
      </c>
      <c r="E16" s="28">
        <v>32.65</v>
      </c>
      <c r="F16" s="28">
        <v>33.53</v>
      </c>
      <c r="G16" s="28">
        <v>31.56</v>
      </c>
      <c r="H16" s="28">
        <v>30.31</v>
      </c>
      <c r="I16" s="28">
        <v>29.88</v>
      </c>
      <c r="J16" s="28">
        <v>30.53</v>
      </c>
      <c r="K16" s="28">
        <v>31.63</v>
      </c>
      <c r="L16" s="28">
        <v>30.62</v>
      </c>
      <c r="M16" s="28">
        <v>30.64</v>
      </c>
      <c r="N16" s="28">
        <v>30.18</v>
      </c>
      <c r="O16" s="28">
        <v>29.5</v>
      </c>
      <c r="P16" s="28">
        <v>29.14</v>
      </c>
      <c r="Q16" s="28">
        <v>29.46</v>
      </c>
      <c r="R16" s="28">
        <v>30.67</v>
      </c>
      <c r="S16" s="29">
        <v>30.39</v>
      </c>
      <c r="T16" s="29">
        <v>30.9</v>
      </c>
      <c r="U16" s="29">
        <v>29.14</v>
      </c>
      <c r="V16" s="29">
        <v>28.92</v>
      </c>
      <c r="W16" s="29">
        <v>33.159999999999997</v>
      </c>
      <c r="X16" s="29">
        <v>34.119999999999997</v>
      </c>
      <c r="Y16" s="30">
        <v>34.549999999999997</v>
      </c>
      <c r="Z16" s="72">
        <f t="shared" si="1"/>
        <v>31.725416666666657</v>
      </c>
      <c r="AA16" s="72">
        <f t="shared" si="0"/>
        <v>2.5374498995553822</v>
      </c>
    </row>
    <row r="17" spans="1:27" x14ac:dyDescent="0.2">
      <c r="A17" s="31" t="s">
        <v>15</v>
      </c>
      <c r="B17" s="32">
        <v>9.1300000000000008</v>
      </c>
      <c r="C17" s="32">
        <v>8.0399999999999991</v>
      </c>
      <c r="D17" s="32">
        <v>7.71</v>
      </c>
      <c r="E17" s="32">
        <v>7.87</v>
      </c>
      <c r="F17" s="32">
        <v>8.93</v>
      </c>
      <c r="G17" s="32">
        <v>8.57</v>
      </c>
      <c r="H17" s="32">
        <v>8.1300000000000008</v>
      </c>
      <c r="I17" s="32">
        <v>7.21</v>
      </c>
      <c r="J17" s="32">
        <v>6.6</v>
      </c>
      <c r="K17" s="32">
        <v>7.97</v>
      </c>
      <c r="L17" s="32">
        <v>7.98</v>
      </c>
      <c r="M17" s="32">
        <v>8.86</v>
      </c>
      <c r="N17" s="32">
        <v>9.09</v>
      </c>
      <c r="O17" s="32">
        <v>9.7200000000000006</v>
      </c>
      <c r="P17" s="32">
        <v>11.88</v>
      </c>
      <c r="Q17" s="32">
        <v>12.29</v>
      </c>
      <c r="R17" s="32">
        <v>12.71</v>
      </c>
      <c r="S17" s="33">
        <v>13.23</v>
      </c>
      <c r="T17" s="33">
        <v>13.18</v>
      </c>
      <c r="U17" s="33">
        <v>12.19</v>
      </c>
      <c r="V17" s="33">
        <v>12.63</v>
      </c>
      <c r="W17" s="33">
        <v>17.73</v>
      </c>
      <c r="X17" s="33">
        <v>20.7</v>
      </c>
      <c r="Y17" s="34">
        <v>19.16</v>
      </c>
      <c r="Z17" s="73">
        <f t="shared" si="1"/>
        <v>10.89625</v>
      </c>
      <c r="AA17" s="73">
        <f t="shared" si="0"/>
        <v>3.8338807816396754</v>
      </c>
    </row>
    <row r="18" spans="1:27" x14ac:dyDescent="0.2">
      <c r="A18" s="17" t="s">
        <v>124</v>
      </c>
      <c r="B18" s="35">
        <v>8.44</v>
      </c>
      <c r="C18" s="35">
        <v>7.8</v>
      </c>
      <c r="D18" s="35">
        <v>6.46</v>
      </c>
      <c r="E18" s="35">
        <v>5.71</v>
      </c>
      <c r="F18" s="35">
        <v>5.55</v>
      </c>
      <c r="G18" s="35">
        <v>3.64</v>
      </c>
      <c r="H18" s="35">
        <v>3.16</v>
      </c>
      <c r="I18" s="35">
        <v>3.66</v>
      </c>
      <c r="J18" s="35">
        <v>3.97</v>
      </c>
      <c r="K18" s="35">
        <v>3.92</v>
      </c>
      <c r="L18" s="35">
        <v>3.8</v>
      </c>
      <c r="M18" s="35">
        <v>3.36</v>
      </c>
      <c r="N18" s="35">
        <v>3.02</v>
      </c>
      <c r="O18" s="35">
        <v>2.66</v>
      </c>
      <c r="P18" s="36">
        <v>2.75</v>
      </c>
      <c r="Q18" s="35">
        <v>2.87</v>
      </c>
      <c r="R18" s="36">
        <v>2.74</v>
      </c>
      <c r="S18" s="36">
        <v>3.3</v>
      </c>
      <c r="T18" s="36">
        <v>3.65</v>
      </c>
      <c r="U18" s="36">
        <v>3.24</v>
      </c>
      <c r="V18" s="36">
        <v>2.79</v>
      </c>
      <c r="W18" s="36">
        <v>3.37</v>
      </c>
      <c r="X18" s="36">
        <v>3.93</v>
      </c>
      <c r="Y18" s="40">
        <v>4</v>
      </c>
      <c r="Z18" s="53">
        <f t="shared" si="1"/>
        <v>4.0745833333333339</v>
      </c>
      <c r="AA18" s="53">
        <f t="shared" si="0"/>
        <v>1.5748705375823504</v>
      </c>
    </row>
    <row r="19" spans="1:27" x14ac:dyDescent="0.2">
      <c r="A19" s="37" t="s">
        <v>16</v>
      </c>
      <c r="B19" s="25">
        <v>14.89</v>
      </c>
      <c r="C19" s="25">
        <v>13.82</v>
      </c>
      <c r="D19" s="25">
        <v>12.68</v>
      </c>
      <c r="E19" s="25">
        <v>12.07</v>
      </c>
      <c r="F19" s="25">
        <v>12.49</v>
      </c>
      <c r="G19" s="25">
        <v>10.71</v>
      </c>
      <c r="H19" s="25">
        <v>10.53</v>
      </c>
      <c r="I19" s="25">
        <v>10.210000000000001</v>
      </c>
      <c r="J19" s="25">
        <v>10.23</v>
      </c>
      <c r="K19" s="25">
        <v>10.82</v>
      </c>
      <c r="L19" s="25">
        <v>10.39</v>
      </c>
      <c r="M19" s="25">
        <v>9.94</v>
      </c>
      <c r="N19" s="25">
        <v>9.77</v>
      </c>
      <c r="O19" s="25">
        <v>9.36</v>
      </c>
      <c r="P19" s="26">
        <v>9.5299999999999994</v>
      </c>
      <c r="Q19" s="25">
        <v>9.83</v>
      </c>
      <c r="R19" s="26">
        <v>10.14</v>
      </c>
      <c r="S19" s="26">
        <v>10.53</v>
      </c>
      <c r="T19" s="26">
        <v>10.88</v>
      </c>
      <c r="U19" s="26">
        <v>10.25</v>
      </c>
      <c r="V19" s="26">
        <v>9.8000000000000007</v>
      </c>
      <c r="W19" s="26">
        <v>12.79</v>
      </c>
      <c r="X19" s="26">
        <v>14.37</v>
      </c>
      <c r="Y19" s="27">
        <v>13.69</v>
      </c>
      <c r="Z19" s="72">
        <f t="shared" si="1"/>
        <v>11.238333333333335</v>
      </c>
      <c r="AA19" s="72">
        <f t="shared" si="0"/>
        <v>1.6611354594050243</v>
      </c>
    </row>
    <row r="20" spans="1:27" x14ac:dyDescent="0.2">
      <c r="A20" s="37" t="s">
        <v>17</v>
      </c>
      <c r="B20" s="25">
        <v>24.07</v>
      </c>
      <c r="C20" s="25">
        <v>22.86</v>
      </c>
      <c r="D20" s="25">
        <v>21.82</v>
      </c>
      <c r="E20" s="25">
        <v>21.32</v>
      </c>
      <c r="F20" s="25">
        <v>21.96</v>
      </c>
      <c r="G20" s="25">
        <v>20.67</v>
      </c>
      <c r="H20" s="25">
        <v>20.04</v>
      </c>
      <c r="I20" s="25">
        <v>19.43</v>
      </c>
      <c r="J20" s="25">
        <v>19.55</v>
      </c>
      <c r="K20" s="25">
        <v>20.65</v>
      </c>
      <c r="L20" s="25">
        <v>19.86</v>
      </c>
      <c r="M20" s="25">
        <v>19.850000000000001</v>
      </c>
      <c r="N20" s="25">
        <v>19.739999999999998</v>
      </c>
      <c r="O20" s="25">
        <v>19.71</v>
      </c>
      <c r="P20" s="26">
        <v>20.37</v>
      </c>
      <c r="Q20" s="25">
        <v>20.82</v>
      </c>
      <c r="R20" s="26">
        <v>21.47</v>
      </c>
      <c r="S20" s="26">
        <v>21.48</v>
      </c>
      <c r="T20" s="26">
        <v>21.79</v>
      </c>
      <c r="U20" s="26">
        <v>20.74</v>
      </c>
      <c r="V20" s="26">
        <v>20.57</v>
      </c>
      <c r="W20" s="26">
        <v>25.52</v>
      </c>
      <c r="X20" s="26">
        <v>27.62</v>
      </c>
      <c r="Y20" s="27">
        <v>27.1</v>
      </c>
      <c r="Z20" s="72">
        <f t="shared" si="1"/>
        <v>21.625416666666666</v>
      </c>
      <c r="AA20" s="72">
        <f t="shared" si="0"/>
        <v>2.2842522878379143</v>
      </c>
    </row>
    <row r="21" spans="1:27" x14ac:dyDescent="0.2">
      <c r="A21" s="37" t="s">
        <v>18</v>
      </c>
      <c r="B21" s="25">
        <v>36.39</v>
      </c>
      <c r="C21" s="25">
        <v>34.94</v>
      </c>
      <c r="D21" s="25">
        <v>33.49</v>
      </c>
      <c r="E21" s="25">
        <v>33.18</v>
      </c>
      <c r="F21" s="25">
        <v>34.35</v>
      </c>
      <c r="G21" s="25">
        <v>33.340000000000003</v>
      </c>
      <c r="H21" s="25">
        <v>32.590000000000003</v>
      </c>
      <c r="I21" s="25">
        <v>31.88</v>
      </c>
      <c r="J21" s="25">
        <v>31.5</v>
      </c>
      <c r="K21" s="25">
        <v>33.130000000000003</v>
      </c>
      <c r="L21" s="25">
        <v>32.9</v>
      </c>
      <c r="M21" s="25">
        <v>33.64</v>
      </c>
      <c r="N21" s="25">
        <v>34.31</v>
      </c>
      <c r="O21" s="25">
        <v>34.479999999999997</v>
      </c>
      <c r="P21" s="26">
        <v>36.159999999999997</v>
      </c>
      <c r="Q21" s="25">
        <v>36.590000000000003</v>
      </c>
      <c r="R21" s="26">
        <v>37.18</v>
      </c>
      <c r="S21" s="26">
        <v>37.619999999999997</v>
      </c>
      <c r="T21" s="26">
        <v>37.85</v>
      </c>
      <c r="U21" s="26">
        <v>36.43</v>
      </c>
      <c r="V21" s="26">
        <v>36.770000000000003</v>
      </c>
      <c r="W21" s="26">
        <v>42.77</v>
      </c>
      <c r="X21" s="26">
        <v>45.81</v>
      </c>
      <c r="Y21" s="27">
        <v>44.35</v>
      </c>
      <c r="Z21" s="72">
        <f t="shared" si="1"/>
        <v>35.90208333333333</v>
      </c>
      <c r="AA21" s="72">
        <f t="shared" si="0"/>
        <v>3.7469639642349972</v>
      </c>
    </row>
    <row r="22" spans="1:27" x14ac:dyDescent="0.2">
      <c r="A22" s="31" t="s">
        <v>125</v>
      </c>
      <c r="B22" s="38">
        <v>48.79</v>
      </c>
      <c r="C22" s="38">
        <v>47.72</v>
      </c>
      <c r="D22" s="38">
        <v>47.02</v>
      </c>
      <c r="E22" s="38">
        <v>46.98</v>
      </c>
      <c r="F22" s="38">
        <v>48.7</v>
      </c>
      <c r="G22" s="38">
        <v>47.86</v>
      </c>
      <c r="H22" s="38">
        <v>47.34</v>
      </c>
      <c r="I22" s="38">
        <v>45.73</v>
      </c>
      <c r="J22" s="38">
        <v>44.89</v>
      </c>
      <c r="K22" s="38">
        <v>46.92</v>
      </c>
      <c r="L22" s="38">
        <v>46.58</v>
      </c>
      <c r="M22" s="38">
        <v>48.18</v>
      </c>
      <c r="N22" s="38">
        <v>48.62</v>
      </c>
      <c r="O22" s="38">
        <v>49.69</v>
      </c>
      <c r="P22" s="39">
        <v>52.73</v>
      </c>
      <c r="Q22" s="38">
        <v>52.92</v>
      </c>
      <c r="R22" s="39">
        <v>53.93</v>
      </c>
      <c r="S22" s="39">
        <v>54.45</v>
      </c>
      <c r="T22" s="39">
        <v>54.84</v>
      </c>
      <c r="U22" s="39">
        <v>53.46</v>
      </c>
      <c r="V22" s="39">
        <v>54.24</v>
      </c>
      <c r="W22" s="39">
        <v>59.95</v>
      </c>
      <c r="X22" s="39">
        <v>62.74</v>
      </c>
      <c r="Y22" s="41">
        <v>61.04</v>
      </c>
      <c r="Z22" s="74">
        <f t="shared" si="1"/>
        <v>51.055</v>
      </c>
      <c r="AA22" s="74">
        <f t="shared" si="0"/>
        <v>4.9779068414082577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3.69</v>
      </c>
      <c r="C26" s="18">
        <v>3.63</v>
      </c>
      <c r="D26" s="18">
        <v>4.72</v>
      </c>
      <c r="E26" s="18">
        <v>5.58</v>
      </c>
      <c r="F26" s="18">
        <v>6.93</v>
      </c>
      <c r="G26" s="18">
        <v>9.67</v>
      </c>
      <c r="H26" s="18">
        <v>9.94</v>
      </c>
      <c r="I26" s="18">
        <v>6.21</v>
      </c>
      <c r="J26" s="18">
        <v>5.46</v>
      </c>
      <c r="K26" s="18">
        <v>5.84</v>
      </c>
      <c r="L26" s="18">
        <v>5.22</v>
      </c>
      <c r="M26" s="18">
        <v>5.86</v>
      </c>
      <c r="N26" s="18">
        <v>5.4</v>
      </c>
      <c r="O26" s="18">
        <v>5.71</v>
      </c>
      <c r="P26" s="18">
        <v>6.37</v>
      </c>
      <c r="Q26" s="18">
        <v>6.84</v>
      </c>
      <c r="R26" s="18">
        <v>7.28</v>
      </c>
      <c r="S26" s="19">
        <v>6.42</v>
      </c>
      <c r="T26" s="19">
        <v>6.66</v>
      </c>
      <c r="U26" s="19">
        <v>6.44</v>
      </c>
      <c r="V26" s="19">
        <v>6.14</v>
      </c>
      <c r="W26" s="19">
        <v>9.64</v>
      </c>
      <c r="X26" s="19">
        <v>11.89</v>
      </c>
      <c r="Y26" s="20">
        <v>7.78</v>
      </c>
      <c r="Z26" s="71">
        <f>AVERAGE(B26:Y26)</f>
        <v>6.6383333333333319</v>
      </c>
      <c r="AA26" s="71">
        <f t="shared" ref="AA26:AA35" si="2">STDEV(B26:Y26)</f>
        <v>1.963753430609839</v>
      </c>
    </row>
    <row r="27" spans="1:27" x14ac:dyDescent="0.2">
      <c r="A27" s="21" t="s">
        <v>20</v>
      </c>
      <c r="B27" s="22">
        <v>5.97</v>
      </c>
      <c r="C27" s="22">
        <v>6.6</v>
      </c>
      <c r="D27" s="22">
        <v>6.59</v>
      </c>
      <c r="E27" s="22">
        <v>9.31</v>
      </c>
      <c r="F27" s="22">
        <v>12.38</v>
      </c>
      <c r="G27" s="22">
        <v>20.07</v>
      </c>
      <c r="H27" s="22">
        <v>17.25</v>
      </c>
      <c r="I27" s="22">
        <v>10.32</v>
      </c>
      <c r="J27" s="22">
        <v>9.15</v>
      </c>
      <c r="K27" s="22">
        <v>11.21</v>
      </c>
      <c r="L27" s="22">
        <v>11.74</v>
      </c>
      <c r="M27" s="22">
        <v>14.85</v>
      </c>
      <c r="N27" s="22">
        <v>13.89</v>
      </c>
      <c r="O27" s="22">
        <v>14.96</v>
      </c>
      <c r="P27" s="22">
        <v>14.86</v>
      </c>
      <c r="Q27" s="22">
        <v>16.41</v>
      </c>
      <c r="R27" s="22">
        <v>18.440000000000001</v>
      </c>
      <c r="S27" s="23">
        <v>15.18</v>
      </c>
      <c r="T27" s="23">
        <v>16.3</v>
      </c>
      <c r="U27" s="23">
        <v>16.39</v>
      </c>
      <c r="V27" s="23">
        <v>13.52</v>
      </c>
      <c r="W27" s="23">
        <v>16.16</v>
      </c>
      <c r="X27" s="23">
        <v>18.989999999999998</v>
      </c>
      <c r="Y27" s="24">
        <v>14.45</v>
      </c>
      <c r="Z27" s="72">
        <f>AVERAGE(B27:Y27)</f>
        <v>13.541250000000003</v>
      </c>
      <c r="AA27" s="72">
        <f t="shared" si="2"/>
        <v>3.9639311981262</v>
      </c>
    </row>
    <row r="28" spans="1:27" x14ac:dyDescent="0.2">
      <c r="A28" s="21" t="s">
        <v>21</v>
      </c>
      <c r="B28" s="22">
        <v>19.989999999999998</v>
      </c>
      <c r="C28" s="22">
        <v>20.47</v>
      </c>
      <c r="D28" s="22">
        <v>23.37</v>
      </c>
      <c r="E28" s="22">
        <v>26.01</v>
      </c>
      <c r="F28" s="22">
        <v>28.81</v>
      </c>
      <c r="G28" s="22">
        <v>29.11</v>
      </c>
      <c r="H28" s="22">
        <v>29.79</v>
      </c>
      <c r="I28" s="22">
        <v>29.79</v>
      </c>
      <c r="J28" s="22">
        <v>24.31</v>
      </c>
      <c r="K28" s="22">
        <v>27.27</v>
      </c>
      <c r="L28" s="22">
        <v>28.47</v>
      </c>
      <c r="M28" s="22">
        <v>27.53</v>
      </c>
      <c r="N28" s="22">
        <v>25.99</v>
      </c>
      <c r="O28" s="22">
        <v>29.02</v>
      </c>
      <c r="P28" s="22">
        <v>27.24</v>
      </c>
      <c r="Q28" s="22">
        <v>25.78</v>
      </c>
      <c r="R28" s="22">
        <v>28.86</v>
      </c>
      <c r="S28" s="23">
        <v>28.46</v>
      </c>
      <c r="T28" s="23">
        <v>28.61</v>
      </c>
      <c r="U28" s="23">
        <v>28.83</v>
      </c>
      <c r="V28" s="23">
        <v>26.04</v>
      </c>
      <c r="W28" s="23">
        <v>24.36</v>
      </c>
      <c r="X28" s="23">
        <v>22.32</v>
      </c>
      <c r="Y28" s="24">
        <v>25.19</v>
      </c>
      <c r="Z28" s="72">
        <f t="shared" ref="Z28:Z35" si="3">AVERAGE(B28:Y28)</f>
        <v>26.484166666666667</v>
      </c>
      <c r="AA28" s="72">
        <f t="shared" si="2"/>
        <v>2.8272554161953445</v>
      </c>
    </row>
    <row r="29" spans="1:27" x14ac:dyDescent="0.2">
      <c r="A29" s="21" t="s">
        <v>22</v>
      </c>
      <c r="B29" s="25">
        <v>37.71</v>
      </c>
      <c r="C29" s="25">
        <v>39.549999999999997</v>
      </c>
      <c r="D29" s="25">
        <v>38.619999999999997</v>
      </c>
      <c r="E29" s="25">
        <v>35.72</v>
      </c>
      <c r="F29" s="25">
        <v>33.03</v>
      </c>
      <c r="G29" s="25">
        <v>26.84</v>
      </c>
      <c r="H29" s="25">
        <v>28.08</v>
      </c>
      <c r="I29" s="25">
        <v>33.85</v>
      </c>
      <c r="J29" s="25">
        <v>32.83</v>
      </c>
      <c r="K29" s="25">
        <v>32.979999999999997</v>
      </c>
      <c r="L29" s="25">
        <v>34.29</v>
      </c>
      <c r="M29" s="25">
        <v>28.84</v>
      </c>
      <c r="N29" s="25">
        <v>29.03</v>
      </c>
      <c r="O29" s="25">
        <v>28.72</v>
      </c>
      <c r="P29" s="25">
        <v>29.72</v>
      </c>
      <c r="Q29" s="25">
        <v>28.16</v>
      </c>
      <c r="R29" s="25">
        <v>27.03</v>
      </c>
      <c r="S29" s="26">
        <v>29.48</v>
      </c>
      <c r="T29" s="26">
        <v>28.72</v>
      </c>
      <c r="U29" s="26">
        <v>28.17</v>
      </c>
      <c r="V29" s="26">
        <v>29.97</v>
      </c>
      <c r="W29" s="26">
        <v>27.52</v>
      </c>
      <c r="X29" s="26">
        <v>25.88</v>
      </c>
      <c r="Y29" s="27">
        <v>30.12</v>
      </c>
      <c r="Z29" s="72">
        <f t="shared" si="3"/>
        <v>31.035833333333333</v>
      </c>
      <c r="AA29" s="72">
        <f t="shared" si="2"/>
        <v>3.8981321242321996</v>
      </c>
    </row>
    <row r="30" spans="1:27" x14ac:dyDescent="0.2">
      <c r="A30" s="31" t="s">
        <v>23</v>
      </c>
      <c r="B30" s="32">
        <v>32.64</v>
      </c>
      <c r="C30" s="32">
        <v>29.74</v>
      </c>
      <c r="D30" s="32">
        <v>26.71</v>
      </c>
      <c r="E30" s="32">
        <v>23.37</v>
      </c>
      <c r="F30" s="32">
        <v>18.850000000000001</v>
      </c>
      <c r="G30" s="32">
        <v>14.31</v>
      </c>
      <c r="H30" s="32">
        <v>14.94</v>
      </c>
      <c r="I30" s="32">
        <v>19.84</v>
      </c>
      <c r="J30" s="32">
        <v>28.26</v>
      </c>
      <c r="K30" s="32">
        <v>22.69</v>
      </c>
      <c r="L30" s="32">
        <v>20.28</v>
      </c>
      <c r="M30" s="32">
        <v>22.91</v>
      </c>
      <c r="N30" s="32">
        <v>25.7</v>
      </c>
      <c r="O30" s="32">
        <v>21.59</v>
      </c>
      <c r="P30" s="32">
        <v>21.82</v>
      </c>
      <c r="Q30" s="32">
        <v>22.82</v>
      </c>
      <c r="R30" s="32">
        <v>18.399999999999999</v>
      </c>
      <c r="S30" s="33">
        <v>20.46</v>
      </c>
      <c r="T30" s="33">
        <v>19.7</v>
      </c>
      <c r="U30" s="33">
        <v>20.18</v>
      </c>
      <c r="V30" s="33">
        <v>24.32</v>
      </c>
      <c r="W30" s="33">
        <v>22.32</v>
      </c>
      <c r="X30" s="33">
        <v>20.93</v>
      </c>
      <c r="Y30" s="34">
        <v>22.46</v>
      </c>
      <c r="Z30" s="73">
        <f t="shared" si="3"/>
        <v>22.301666666666662</v>
      </c>
      <c r="AA30" s="73">
        <f t="shared" si="2"/>
        <v>4.2084301179859542</v>
      </c>
    </row>
    <row r="31" spans="1:27" x14ac:dyDescent="0.2">
      <c r="A31" s="17" t="s">
        <v>126</v>
      </c>
      <c r="B31" s="35">
        <v>0</v>
      </c>
      <c r="C31" s="35">
        <v>-0.05</v>
      </c>
      <c r="D31" s="35">
        <v>-0.34</v>
      </c>
      <c r="E31" s="35">
        <v>-1.39</v>
      </c>
      <c r="F31" s="35">
        <v>-2.78</v>
      </c>
      <c r="G31" s="35">
        <v>-4.8600000000000003</v>
      </c>
      <c r="H31" s="35">
        <v>-4.96</v>
      </c>
      <c r="I31" s="35">
        <v>-1.61</v>
      </c>
      <c r="J31" s="35">
        <v>-1.03</v>
      </c>
      <c r="K31" s="35">
        <v>-1.79</v>
      </c>
      <c r="L31" s="35">
        <v>-1.37</v>
      </c>
      <c r="M31" s="35">
        <v>-1.99</v>
      </c>
      <c r="N31" s="35">
        <v>-1.86</v>
      </c>
      <c r="O31" s="35">
        <v>-2.04</v>
      </c>
      <c r="P31" s="36">
        <v>-2.38</v>
      </c>
      <c r="Q31" s="35">
        <v>-2.76</v>
      </c>
      <c r="R31" s="36">
        <v>-3.11</v>
      </c>
      <c r="S31" s="36">
        <v>-2.44</v>
      </c>
      <c r="T31" s="36">
        <v>-2.74</v>
      </c>
      <c r="U31" s="36">
        <v>-2.71</v>
      </c>
      <c r="V31" s="36">
        <v>-2.2799999999999998</v>
      </c>
      <c r="W31" s="36">
        <v>-4.74</v>
      </c>
      <c r="X31" s="36">
        <v>-6.49</v>
      </c>
      <c r="Y31" s="40">
        <v>-3.45</v>
      </c>
      <c r="Z31" s="53">
        <f t="shared" si="3"/>
        <v>-2.4654166666666666</v>
      </c>
      <c r="AA31" s="53">
        <f t="shared" si="2"/>
        <v>1.5864150977341462</v>
      </c>
    </row>
    <row r="32" spans="1:27" x14ac:dyDescent="0.2">
      <c r="A32" s="37" t="s">
        <v>24</v>
      </c>
      <c r="B32" s="25">
        <v>0.72</v>
      </c>
      <c r="C32" s="25">
        <v>0.67</v>
      </c>
      <c r="D32" s="25">
        <v>0.48</v>
      </c>
      <c r="E32" s="25">
        <v>0.25</v>
      </c>
      <c r="F32" s="25">
        <v>0.08</v>
      </c>
      <c r="G32" s="25">
        <v>-0.44</v>
      </c>
      <c r="H32" s="25">
        <v>-0.2</v>
      </c>
      <c r="I32" s="25">
        <v>0.16</v>
      </c>
      <c r="J32" s="25">
        <v>0.27</v>
      </c>
      <c r="K32" s="25">
        <v>0.15</v>
      </c>
      <c r="L32" s="25">
        <v>0.14000000000000001</v>
      </c>
      <c r="M32" s="25">
        <v>7.0000000000000007E-2</v>
      </c>
      <c r="N32" s="25">
        <v>0.11</v>
      </c>
      <c r="O32" s="25">
        <v>7.0000000000000007E-2</v>
      </c>
      <c r="P32" s="26">
        <v>0.06</v>
      </c>
      <c r="Q32" s="25">
        <v>0.03</v>
      </c>
      <c r="R32" s="26">
        <v>-0.1</v>
      </c>
      <c r="S32" s="26">
        <v>0.06</v>
      </c>
      <c r="T32" s="26">
        <v>0.04</v>
      </c>
      <c r="U32" s="26">
        <v>0.04</v>
      </c>
      <c r="V32" s="26">
        <v>0.13</v>
      </c>
      <c r="W32" s="26">
        <v>-0.13</v>
      </c>
      <c r="X32" s="26">
        <v>-0.9</v>
      </c>
      <c r="Y32" s="27">
        <v>0.06</v>
      </c>
      <c r="Z32" s="72">
        <f t="shared" si="3"/>
        <v>7.5833333333333322E-2</v>
      </c>
      <c r="AA32" s="72">
        <f t="shared" si="2"/>
        <v>0.32258354720527244</v>
      </c>
    </row>
    <row r="33" spans="1:28" x14ac:dyDescent="0.2">
      <c r="A33" s="37" t="s">
        <v>25</v>
      </c>
      <c r="B33" s="25">
        <v>2.6</v>
      </c>
      <c r="C33" s="25">
        <v>2.46</v>
      </c>
      <c r="D33" s="25">
        <v>2.15</v>
      </c>
      <c r="E33" s="25">
        <v>1.58</v>
      </c>
      <c r="F33" s="25">
        <v>1.1200000000000001</v>
      </c>
      <c r="G33" s="25">
        <v>0.48</v>
      </c>
      <c r="H33" s="25">
        <v>0.59</v>
      </c>
      <c r="I33" s="25">
        <v>1.25</v>
      </c>
      <c r="J33" s="25">
        <v>1.98</v>
      </c>
      <c r="K33" s="25">
        <v>1.43</v>
      </c>
      <c r="L33" s="25">
        <v>1.34</v>
      </c>
      <c r="M33" s="25">
        <v>1.1599999999999999</v>
      </c>
      <c r="N33" s="25">
        <v>1.41</v>
      </c>
      <c r="O33" s="25">
        <v>1.01</v>
      </c>
      <c r="P33" s="26">
        <v>1.1000000000000001</v>
      </c>
      <c r="Q33" s="25">
        <v>1.07</v>
      </c>
      <c r="R33" s="26">
        <v>0.72</v>
      </c>
      <c r="S33" s="26">
        <v>0.99</v>
      </c>
      <c r="T33" s="26">
        <v>0.9</v>
      </c>
      <c r="U33" s="26">
        <v>0.88</v>
      </c>
      <c r="V33" s="26">
        <v>1.32</v>
      </c>
      <c r="W33" s="26">
        <v>0.99</v>
      </c>
      <c r="X33" s="26">
        <v>0.77</v>
      </c>
      <c r="Y33" s="27">
        <v>1.19</v>
      </c>
      <c r="Z33" s="72">
        <f t="shared" si="3"/>
        <v>1.2704166666666665</v>
      </c>
      <c r="AA33" s="72">
        <f t="shared" si="2"/>
        <v>0.54672526418005807</v>
      </c>
    </row>
    <row r="34" spans="1:28" x14ac:dyDescent="0.2">
      <c r="A34" s="37" t="s">
        <v>26</v>
      </c>
      <c r="B34" s="25">
        <v>6.34</v>
      </c>
      <c r="C34" s="25">
        <v>5.85</v>
      </c>
      <c r="D34" s="25">
        <v>5.28</v>
      </c>
      <c r="E34" s="25">
        <v>4.72</v>
      </c>
      <c r="F34" s="25">
        <v>3.8</v>
      </c>
      <c r="G34" s="25">
        <v>2.76</v>
      </c>
      <c r="H34" s="25">
        <v>2.84</v>
      </c>
      <c r="I34" s="25">
        <v>4.03</v>
      </c>
      <c r="J34" s="25">
        <v>5.7</v>
      </c>
      <c r="K34" s="25">
        <v>4.54</v>
      </c>
      <c r="L34" s="25">
        <v>4.0999999999999996</v>
      </c>
      <c r="M34" s="25">
        <v>4.5</v>
      </c>
      <c r="N34" s="25">
        <v>5.15</v>
      </c>
      <c r="O34" s="25">
        <v>4.24</v>
      </c>
      <c r="P34" s="26">
        <v>4.3099999999999996</v>
      </c>
      <c r="Q34" s="25">
        <v>4.51</v>
      </c>
      <c r="R34" s="26">
        <v>3.49</v>
      </c>
      <c r="S34" s="26">
        <v>4.03</v>
      </c>
      <c r="T34" s="26">
        <v>3.78</v>
      </c>
      <c r="U34" s="26">
        <v>3.91</v>
      </c>
      <c r="V34" s="26">
        <v>4.82</v>
      </c>
      <c r="W34" s="26">
        <v>4.4000000000000004</v>
      </c>
      <c r="X34" s="26">
        <v>4.04</v>
      </c>
      <c r="Y34" s="27">
        <v>4.47</v>
      </c>
      <c r="Z34" s="72">
        <f t="shared" si="3"/>
        <v>4.4004166666666666</v>
      </c>
      <c r="AA34" s="72">
        <f t="shared" si="2"/>
        <v>0.8516300440238469</v>
      </c>
    </row>
    <row r="35" spans="1:28" x14ac:dyDescent="0.2">
      <c r="A35" s="31" t="s">
        <v>127</v>
      </c>
      <c r="B35" s="38">
        <v>10.8</v>
      </c>
      <c r="C35" s="38">
        <v>10.4</v>
      </c>
      <c r="D35" s="38">
        <v>9.65</v>
      </c>
      <c r="E35" s="38">
        <v>8.83</v>
      </c>
      <c r="F35" s="38">
        <v>7.8</v>
      </c>
      <c r="G35" s="38">
        <v>6.56</v>
      </c>
      <c r="H35" s="38">
        <v>6.67</v>
      </c>
      <c r="I35" s="38">
        <v>8</v>
      </c>
      <c r="J35" s="38">
        <v>10.38</v>
      </c>
      <c r="K35" s="38">
        <v>8.7100000000000009</v>
      </c>
      <c r="L35" s="38">
        <v>8.23</v>
      </c>
      <c r="M35" s="38">
        <v>9.65</v>
      </c>
      <c r="N35" s="38">
        <v>10.29</v>
      </c>
      <c r="O35" s="38">
        <v>9.0299999999999994</v>
      </c>
      <c r="P35" s="39">
        <v>9.18</v>
      </c>
      <c r="Q35" s="38">
        <v>9.7899999999999991</v>
      </c>
      <c r="R35" s="39">
        <v>8.19</v>
      </c>
      <c r="S35" s="39">
        <v>8.58</v>
      </c>
      <c r="T35" s="39">
        <v>8.35</v>
      </c>
      <c r="U35" s="39">
        <v>8.77</v>
      </c>
      <c r="V35" s="39">
        <v>9.8800000000000008</v>
      </c>
      <c r="W35" s="39">
        <v>9.91</v>
      </c>
      <c r="X35" s="39">
        <v>9.24</v>
      </c>
      <c r="Y35" s="41">
        <v>9.25</v>
      </c>
      <c r="Z35" s="74">
        <f t="shared" si="3"/>
        <v>9.0058333333333351</v>
      </c>
      <c r="AA35" s="74">
        <f t="shared" si="2"/>
        <v>1.0999799075898702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-5.66</v>
      </c>
      <c r="C40" s="25">
        <v>-7.13</v>
      </c>
      <c r="D40" s="25">
        <v>-8.2899999999999991</v>
      </c>
      <c r="E40" s="25">
        <v>-11.6</v>
      </c>
      <c r="F40" s="25">
        <v>-15.5</v>
      </c>
      <c r="G40" s="25">
        <v>-17.809999999999999</v>
      </c>
      <c r="H40" s="25">
        <v>-14.19</v>
      </c>
      <c r="I40" s="25">
        <v>-10.78</v>
      </c>
      <c r="J40" s="25">
        <v>-9.7200000000000006</v>
      </c>
      <c r="K40" s="25">
        <v>-9.2100000000000009</v>
      </c>
      <c r="L40" s="25">
        <v>-9.14</v>
      </c>
      <c r="M40" s="25">
        <v>-9.01</v>
      </c>
      <c r="N40" s="25">
        <v>-9.4</v>
      </c>
      <c r="O40" s="25">
        <v>-10.19</v>
      </c>
      <c r="P40" s="25">
        <v>-10.7</v>
      </c>
      <c r="Q40" s="25">
        <v>-11.73</v>
      </c>
      <c r="R40" s="25">
        <v>-10.78</v>
      </c>
      <c r="S40" s="25">
        <v>-11.3</v>
      </c>
      <c r="T40" s="18">
        <v>-11.46</v>
      </c>
      <c r="U40" s="18">
        <v>-10.36</v>
      </c>
      <c r="V40" s="18">
        <v>-14.85</v>
      </c>
      <c r="W40" s="18">
        <v>-16.54</v>
      </c>
      <c r="X40" s="20">
        <v>-16.260000000000002</v>
      </c>
      <c r="Z40" s="75">
        <f>AVERAGE(B40:X40)</f>
        <v>-11.374347826086955</v>
      </c>
      <c r="AA40" s="71">
        <f>STDEV(B40:X40)</f>
        <v>3.1251659244488175</v>
      </c>
      <c r="AB40" s="47"/>
    </row>
    <row r="41" spans="1:28" x14ac:dyDescent="0.2">
      <c r="A41" s="48" t="s">
        <v>118</v>
      </c>
      <c r="B41" s="28">
        <v>-0.31</v>
      </c>
      <c r="C41" s="28">
        <v>-0.86</v>
      </c>
      <c r="D41" s="28">
        <v>-2.1</v>
      </c>
      <c r="E41" s="28">
        <v>-4.1399999999999997</v>
      </c>
      <c r="F41" s="28">
        <v>-7.37</v>
      </c>
      <c r="G41" s="28">
        <v>-8.1199999999999992</v>
      </c>
      <c r="H41" s="28">
        <v>-5.59</v>
      </c>
      <c r="I41" s="28">
        <v>-2.96</v>
      </c>
      <c r="J41" s="28">
        <v>-2.62</v>
      </c>
      <c r="K41" s="28">
        <v>-2.74</v>
      </c>
      <c r="L41" s="28">
        <v>-3.2</v>
      </c>
      <c r="M41" s="28">
        <v>-3.27</v>
      </c>
      <c r="N41" s="28">
        <v>-3.6</v>
      </c>
      <c r="O41" s="28">
        <v>-3.66</v>
      </c>
      <c r="P41" s="28">
        <v>-4.66</v>
      </c>
      <c r="Q41" s="28">
        <v>-5.0199999999999996</v>
      </c>
      <c r="R41" s="28">
        <v>-4.84</v>
      </c>
      <c r="S41" s="28">
        <v>-4.7699999999999996</v>
      </c>
      <c r="T41" s="25">
        <v>-4.83</v>
      </c>
      <c r="U41" s="25">
        <v>-4.1100000000000003</v>
      </c>
      <c r="V41" s="25">
        <v>-6.13</v>
      </c>
      <c r="W41" s="25">
        <v>-7.98</v>
      </c>
      <c r="X41" s="27">
        <v>-8.19</v>
      </c>
      <c r="Z41" s="76">
        <f>AVERAGE(B41:X41)</f>
        <v>-4.394347826086956</v>
      </c>
      <c r="AA41" s="77">
        <f>STDEV(B41:X41)</f>
        <v>2.1513100154577205</v>
      </c>
    </row>
    <row r="42" spans="1:28" x14ac:dyDescent="0.2">
      <c r="A42" s="49" t="s">
        <v>119</v>
      </c>
      <c r="B42" s="32">
        <v>1.1100000000000001</v>
      </c>
      <c r="C42" s="32">
        <v>0.89</v>
      </c>
      <c r="D42" s="32">
        <v>0.47</v>
      </c>
      <c r="E42" s="32">
        <v>0.06</v>
      </c>
      <c r="F42" s="32">
        <v>-1.61</v>
      </c>
      <c r="G42" s="32">
        <v>-2.11</v>
      </c>
      <c r="H42" s="32">
        <v>-0.55000000000000004</v>
      </c>
      <c r="I42" s="32">
        <v>0.19</v>
      </c>
      <c r="J42" s="32">
        <v>0.21</v>
      </c>
      <c r="K42" s="32">
        <v>7.0000000000000007E-2</v>
      </c>
      <c r="L42" s="32">
        <v>-0.24</v>
      </c>
      <c r="M42" s="32">
        <v>-0.41</v>
      </c>
      <c r="N42" s="32">
        <v>-0.46</v>
      </c>
      <c r="O42" s="32">
        <v>-0.48</v>
      </c>
      <c r="P42" s="32">
        <v>-0.74</v>
      </c>
      <c r="Q42" s="32">
        <v>-1.26</v>
      </c>
      <c r="R42" s="32">
        <v>-1.05</v>
      </c>
      <c r="S42" s="32">
        <v>-0.81</v>
      </c>
      <c r="T42" s="32">
        <v>-0.95</v>
      </c>
      <c r="U42" s="32">
        <v>-0.56000000000000005</v>
      </c>
      <c r="V42" s="32">
        <v>-1.22</v>
      </c>
      <c r="W42" s="32">
        <v>-2.4</v>
      </c>
      <c r="X42" s="34">
        <v>-2.34</v>
      </c>
      <c r="Z42" s="78">
        <f>AVERAGE(B42:X42)</f>
        <v>-0.61695652173913051</v>
      </c>
      <c r="AA42" s="73">
        <f>STDEV(B42:X42)</f>
        <v>0.93971675995100046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-12.91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-5.73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v>-1.32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22.48</v>
      </c>
      <c r="C50" s="20">
        <v>23.62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11.7</v>
      </c>
      <c r="C51" s="63">
        <v>12.2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7.36</v>
      </c>
      <c r="C52" s="34">
        <v>6.98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-17.809999999999999</v>
      </c>
      <c r="F54" s="3"/>
      <c r="G54" s="103" t="s">
        <v>71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-16.54</v>
      </c>
    </row>
    <row r="55" spans="1:27" ht="12" customHeight="1" x14ac:dyDescent="0.25">
      <c r="A55" s="3"/>
      <c r="B55" s="55" t="s">
        <v>64</v>
      </c>
      <c r="C55" s="55"/>
      <c r="D55" s="56"/>
      <c r="E55" s="79">
        <v>-8.19</v>
      </c>
      <c r="F55" s="3"/>
      <c r="G55" s="104" t="s">
        <v>61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-7.98</v>
      </c>
    </row>
    <row r="56" spans="1:27" ht="12" customHeight="1" x14ac:dyDescent="0.25">
      <c r="A56" s="3"/>
      <c r="B56" s="57" t="s">
        <v>66</v>
      </c>
      <c r="C56" s="57"/>
      <c r="D56" s="58"/>
      <c r="E56" s="80">
        <v>-2.4</v>
      </c>
      <c r="F56" s="64"/>
      <c r="G56" s="105" t="s">
        <v>72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-2.4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32.770000000000003</v>
      </c>
      <c r="C60" s="18">
        <v>36.22</v>
      </c>
      <c r="D60" s="18">
        <v>39.24</v>
      </c>
      <c r="E60" s="18">
        <v>40.36</v>
      </c>
      <c r="F60" s="18">
        <v>38.97</v>
      </c>
      <c r="G60" s="18">
        <v>42.59</v>
      </c>
      <c r="H60" s="18">
        <v>44.43</v>
      </c>
      <c r="I60" s="18">
        <v>45.65</v>
      </c>
      <c r="J60" s="18">
        <v>45.28</v>
      </c>
      <c r="K60" s="18">
        <v>43.15</v>
      </c>
      <c r="L60" s="18">
        <v>45.25</v>
      </c>
      <c r="M60" s="18">
        <v>45.14</v>
      </c>
      <c r="N60" s="18">
        <v>45.71</v>
      </c>
      <c r="O60" s="18">
        <v>45.84</v>
      </c>
      <c r="P60" s="19">
        <v>44.51</v>
      </c>
      <c r="Q60" s="18">
        <v>43.63</v>
      </c>
      <c r="R60" s="19">
        <v>42.45</v>
      </c>
      <c r="S60" s="19">
        <v>42.12</v>
      </c>
      <c r="T60" s="19">
        <v>41.54</v>
      </c>
      <c r="U60" s="19">
        <v>43.97</v>
      </c>
      <c r="V60" s="19">
        <v>44.14</v>
      </c>
      <c r="W60" s="19">
        <v>34.94</v>
      </c>
      <c r="X60" s="19">
        <v>31.78</v>
      </c>
      <c r="Y60" s="20">
        <v>32.71</v>
      </c>
      <c r="Z60" s="71">
        <f>AVERAGE(B60:Y60)</f>
        <v>41.349583333333335</v>
      </c>
      <c r="AA60" s="71">
        <f>STDEV(B60:Y60)</f>
        <v>4.5058739239841055</v>
      </c>
    </row>
    <row r="61" spans="1:27" x14ac:dyDescent="0.2">
      <c r="A61" s="60" t="s">
        <v>68</v>
      </c>
      <c r="B61" s="61">
        <v>9.6</v>
      </c>
      <c r="C61" s="61">
        <v>10.75</v>
      </c>
      <c r="D61" s="61">
        <v>13.46</v>
      </c>
      <c r="E61" s="61">
        <v>15.09</v>
      </c>
      <c r="F61" s="61">
        <v>14.42</v>
      </c>
      <c r="G61" s="61">
        <v>18.920000000000002</v>
      </c>
      <c r="H61" s="61">
        <v>19.75</v>
      </c>
      <c r="I61" s="61">
        <v>19.55</v>
      </c>
      <c r="J61" s="61">
        <v>19.07</v>
      </c>
      <c r="K61" s="61">
        <v>18.54</v>
      </c>
      <c r="L61" s="61">
        <v>19.41</v>
      </c>
      <c r="M61" s="61">
        <v>20.07</v>
      </c>
      <c r="N61" s="61">
        <v>21.03</v>
      </c>
      <c r="O61" s="61">
        <v>21.79</v>
      </c>
      <c r="P61" s="62">
        <v>21.72</v>
      </c>
      <c r="Q61" s="61">
        <v>20.98</v>
      </c>
      <c r="R61" s="62">
        <v>20.82</v>
      </c>
      <c r="S61" s="62">
        <v>19.53</v>
      </c>
      <c r="T61" s="62">
        <v>18.899999999999999</v>
      </c>
      <c r="U61" s="62">
        <v>20</v>
      </c>
      <c r="V61" s="62">
        <v>21.21</v>
      </c>
      <c r="W61" s="62">
        <v>16.43</v>
      </c>
      <c r="X61" s="62">
        <v>14.93</v>
      </c>
      <c r="Y61" s="63">
        <v>15.71</v>
      </c>
      <c r="Z61" s="77">
        <f>AVERAGE(B61:Y61)</f>
        <v>17.986666666666665</v>
      </c>
      <c r="AA61" s="77">
        <f>STDEV(B61:Y61)</f>
        <v>3.4125110818952749</v>
      </c>
    </row>
    <row r="62" spans="1:27" x14ac:dyDescent="0.2">
      <c r="A62" s="31" t="s">
        <v>69</v>
      </c>
      <c r="B62" s="32">
        <v>3.12</v>
      </c>
      <c r="C62" s="32">
        <v>3.61</v>
      </c>
      <c r="D62" s="32">
        <v>4.68</v>
      </c>
      <c r="E62" s="32">
        <v>5.48</v>
      </c>
      <c r="F62" s="32">
        <v>6.04</v>
      </c>
      <c r="G62" s="32">
        <v>8.1300000000000008</v>
      </c>
      <c r="H62" s="32">
        <v>8.9700000000000006</v>
      </c>
      <c r="I62" s="32">
        <v>8.14</v>
      </c>
      <c r="J62" s="32">
        <v>7.67</v>
      </c>
      <c r="K62" s="32">
        <v>7.66</v>
      </c>
      <c r="L62" s="32">
        <v>7.65</v>
      </c>
      <c r="M62" s="32">
        <v>8.3699999999999992</v>
      </c>
      <c r="N62" s="32">
        <v>8.7799999999999994</v>
      </c>
      <c r="O62" s="32">
        <v>9.65</v>
      </c>
      <c r="P62" s="33">
        <v>9.2799999999999994</v>
      </c>
      <c r="Q62" s="32">
        <v>9.2799999999999994</v>
      </c>
      <c r="R62" s="33">
        <v>9.51</v>
      </c>
      <c r="S62" s="33">
        <v>8.69</v>
      </c>
      <c r="T62" s="33">
        <v>8.35</v>
      </c>
      <c r="U62" s="33">
        <v>9.08</v>
      </c>
      <c r="V62" s="33">
        <v>9.35</v>
      </c>
      <c r="W62" s="33">
        <v>8.9499999999999993</v>
      </c>
      <c r="X62" s="33">
        <v>8.5</v>
      </c>
      <c r="Y62" s="34">
        <v>8.4</v>
      </c>
      <c r="Z62" s="73">
        <f>AVERAGE(B62:Y62)</f>
        <v>7.805833333333335</v>
      </c>
      <c r="AA62" s="73">
        <f>STDEV(B62:Y62)</f>
        <v>1.8491500201718136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91</v>
      </c>
      <c r="C3" s="87"/>
      <c r="D3" s="88"/>
      <c r="E3" s="3"/>
      <c r="F3" s="5" t="s">
        <v>1</v>
      </c>
      <c r="G3" s="5"/>
      <c r="H3" s="101" t="s">
        <v>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77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1043</v>
      </c>
      <c r="C8" s="70">
        <v>1151</v>
      </c>
      <c r="D8" s="70">
        <v>1207</v>
      </c>
      <c r="E8" s="70">
        <v>1240</v>
      </c>
      <c r="F8" s="70">
        <v>1305</v>
      </c>
      <c r="G8" s="70">
        <v>1328</v>
      </c>
      <c r="H8" s="70">
        <v>1361</v>
      </c>
      <c r="I8" s="70">
        <v>1505</v>
      </c>
      <c r="J8" s="70">
        <v>1702</v>
      </c>
      <c r="K8" s="70">
        <v>1668</v>
      </c>
      <c r="L8" s="70">
        <v>1763</v>
      </c>
      <c r="M8" s="70">
        <v>1803</v>
      </c>
      <c r="N8" s="70">
        <v>1878</v>
      </c>
      <c r="O8" s="70">
        <v>1975</v>
      </c>
      <c r="P8" s="70">
        <v>2019</v>
      </c>
      <c r="Q8" s="70">
        <v>2039</v>
      </c>
      <c r="R8" s="70">
        <v>2006</v>
      </c>
      <c r="S8" s="70">
        <v>2059</v>
      </c>
      <c r="T8" s="68">
        <v>2043</v>
      </c>
      <c r="U8" s="68">
        <v>2162</v>
      </c>
      <c r="V8" s="68">
        <v>2271</v>
      </c>
      <c r="W8" s="68">
        <v>2122</v>
      </c>
      <c r="X8" s="68">
        <v>1737</v>
      </c>
      <c r="Y8" s="67">
        <v>1769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2.2999999999999998</v>
      </c>
      <c r="C12" s="18">
        <v>2.35</v>
      </c>
      <c r="D12" s="18">
        <v>2.4</v>
      </c>
      <c r="E12" s="18">
        <v>3.87</v>
      </c>
      <c r="F12" s="18">
        <v>4.37</v>
      </c>
      <c r="G12" s="18">
        <v>5.42</v>
      </c>
      <c r="H12" s="18">
        <v>6.1</v>
      </c>
      <c r="I12" s="18">
        <v>3.92</v>
      </c>
      <c r="J12" s="18">
        <v>3.7</v>
      </c>
      <c r="K12" s="18">
        <v>4.32</v>
      </c>
      <c r="L12" s="18">
        <v>4.6500000000000004</v>
      </c>
      <c r="M12" s="18">
        <v>4.55</v>
      </c>
      <c r="N12" s="18">
        <v>5.7</v>
      </c>
      <c r="O12" s="18">
        <v>6.08</v>
      </c>
      <c r="P12" s="18">
        <v>6.84</v>
      </c>
      <c r="Q12" s="18">
        <v>7.31</v>
      </c>
      <c r="R12" s="18">
        <v>6.28</v>
      </c>
      <c r="S12" s="19">
        <v>6.9</v>
      </c>
      <c r="T12" s="19">
        <v>5.58</v>
      </c>
      <c r="U12" s="19">
        <v>5.6</v>
      </c>
      <c r="V12" s="19">
        <v>5.55</v>
      </c>
      <c r="W12" s="19">
        <v>5.8</v>
      </c>
      <c r="X12" s="19">
        <v>6.56</v>
      </c>
      <c r="Y12" s="20">
        <v>5.77</v>
      </c>
      <c r="Z12" s="71">
        <f>AVERAGE(B12:Y12)</f>
        <v>5.08</v>
      </c>
      <c r="AA12" s="71">
        <f t="shared" ref="AA12:AA22" si="0">STDEV(B12:Y12)</f>
        <v>1.4433475582523563</v>
      </c>
    </row>
    <row r="13" spans="1:27" x14ac:dyDescent="0.2">
      <c r="A13" s="21" t="s">
        <v>11</v>
      </c>
      <c r="B13" s="22">
        <v>3.36</v>
      </c>
      <c r="C13" s="22">
        <v>3.91</v>
      </c>
      <c r="D13" s="22">
        <v>4.2300000000000004</v>
      </c>
      <c r="E13" s="22">
        <v>5.32</v>
      </c>
      <c r="F13" s="22">
        <v>3.91</v>
      </c>
      <c r="G13" s="22">
        <v>4.4400000000000004</v>
      </c>
      <c r="H13" s="22">
        <v>5.8</v>
      </c>
      <c r="I13" s="22">
        <v>5.45</v>
      </c>
      <c r="J13" s="22">
        <v>4.76</v>
      </c>
      <c r="K13" s="22">
        <v>3.6</v>
      </c>
      <c r="L13" s="22">
        <v>4.71</v>
      </c>
      <c r="M13" s="22">
        <v>4.99</v>
      </c>
      <c r="N13" s="22">
        <v>5.86</v>
      </c>
      <c r="O13" s="22">
        <v>5.62</v>
      </c>
      <c r="P13" s="22">
        <v>6.14</v>
      </c>
      <c r="Q13" s="22">
        <v>5.15</v>
      </c>
      <c r="R13" s="22">
        <v>5.93</v>
      </c>
      <c r="S13" s="23">
        <v>4.37</v>
      </c>
      <c r="T13" s="23">
        <v>4.1100000000000003</v>
      </c>
      <c r="U13" s="23">
        <v>4.0199999999999996</v>
      </c>
      <c r="V13" s="23">
        <v>4.2300000000000004</v>
      </c>
      <c r="W13" s="23">
        <v>3.58</v>
      </c>
      <c r="X13" s="23">
        <v>3.57</v>
      </c>
      <c r="Y13" s="24">
        <v>3.67</v>
      </c>
      <c r="Z13" s="72">
        <f t="shared" ref="Z13:Z22" si="1">AVERAGE(B13:Y13)</f>
        <v>4.6137500000000005</v>
      </c>
      <c r="AA13" s="72">
        <f t="shared" si="0"/>
        <v>0.86782993976229317</v>
      </c>
    </row>
    <row r="14" spans="1:27" x14ac:dyDescent="0.2">
      <c r="A14" s="21" t="s">
        <v>12</v>
      </c>
      <c r="B14" s="22">
        <v>8.15</v>
      </c>
      <c r="C14" s="22">
        <v>8.25</v>
      </c>
      <c r="D14" s="22">
        <v>9.1999999999999993</v>
      </c>
      <c r="E14" s="22">
        <v>9.19</v>
      </c>
      <c r="F14" s="22">
        <v>8.35</v>
      </c>
      <c r="G14" s="22">
        <v>10.39</v>
      </c>
      <c r="H14" s="22">
        <v>8.01</v>
      </c>
      <c r="I14" s="22">
        <v>7.97</v>
      </c>
      <c r="J14" s="22">
        <v>8.23</v>
      </c>
      <c r="K14" s="22">
        <v>7.13</v>
      </c>
      <c r="L14" s="22">
        <v>7.77</v>
      </c>
      <c r="M14" s="22">
        <v>9.26</v>
      </c>
      <c r="N14" s="22">
        <v>9.0500000000000007</v>
      </c>
      <c r="O14" s="22">
        <v>9.6199999999999992</v>
      </c>
      <c r="P14" s="22">
        <v>8.32</v>
      </c>
      <c r="Q14" s="22">
        <v>7.99</v>
      </c>
      <c r="R14" s="22">
        <v>8.4700000000000006</v>
      </c>
      <c r="S14" s="23">
        <v>7.82</v>
      </c>
      <c r="T14" s="23">
        <v>7.29</v>
      </c>
      <c r="U14" s="23">
        <v>8.23</v>
      </c>
      <c r="V14" s="23">
        <v>8.01</v>
      </c>
      <c r="W14" s="23">
        <v>5.8</v>
      </c>
      <c r="X14" s="23">
        <v>4.78</v>
      </c>
      <c r="Y14" s="24">
        <v>5.82</v>
      </c>
      <c r="Z14" s="72">
        <f t="shared" si="1"/>
        <v>8.0458333333333325</v>
      </c>
      <c r="AA14" s="72">
        <f t="shared" si="0"/>
        <v>1.2472087676667964</v>
      </c>
    </row>
    <row r="15" spans="1:27" x14ac:dyDescent="0.2">
      <c r="A15" s="21" t="s">
        <v>13</v>
      </c>
      <c r="B15" s="25">
        <v>36.53</v>
      </c>
      <c r="C15" s="25">
        <v>35.19</v>
      </c>
      <c r="D15" s="25">
        <v>35.96</v>
      </c>
      <c r="E15" s="25">
        <v>38.229999999999997</v>
      </c>
      <c r="F15" s="25">
        <v>35.56</v>
      </c>
      <c r="G15" s="25">
        <v>35.99</v>
      </c>
      <c r="H15" s="25">
        <v>37.11</v>
      </c>
      <c r="I15" s="25">
        <v>39.729999999999997</v>
      </c>
      <c r="J15" s="25">
        <v>39.950000000000003</v>
      </c>
      <c r="K15" s="25">
        <v>38.369999999999997</v>
      </c>
      <c r="L15" s="25">
        <v>39.31</v>
      </c>
      <c r="M15" s="25">
        <v>36.83</v>
      </c>
      <c r="N15" s="25">
        <v>34.72</v>
      </c>
      <c r="O15" s="25">
        <v>34.03</v>
      </c>
      <c r="P15" s="25">
        <v>33.04</v>
      </c>
      <c r="Q15" s="25">
        <v>33.15</v>
      </c>
      <c r="R15" s="25">
        <v>32.299999999999997</v>
      </c>
      <c r="S15" s="26">
        <v>30.89</v>
      </c>
      <c r="T15" s="26">
        <v>31.33</v>
      </c>
      <c r="U15" s="26">
        <v>32.33</v>
      </c>
      <c r="V15" s="26">
        <v>32.409999999999997</v>
      </c>
      <c r="W15" s="26">
        <v>29.78</v>
      </c>
      <c r="X15" s="26">
        <v>27.35</v>
      </c>
      <c r="Y15" s="27">
        <v>25.61</v>
      </c>
      <c r="Z15" s="72">
        <f t="shared" si="1"/>
        <v>34.404166666666661</v>
      </c>
      <c r="AA15" s="72">
        <f t="shared" si="0"/>
        <v>3.7580555988513629</v>
      </c>
    </row>
    <row r="16" spans="1:27" x14ac:dyDescent="0.2">
      <c r="A16" s="21" t="s">
        <v>14</v>
      </c>
      <c r="B16" s="28">
        <v>38.729999999999997</v>
      </c>
      <c r="C16" s="28">
        <v>39.79</v>
      </c>
      <c r="D16" s="28">
        <v>37.86</v>
      </c>
      <c r="E16" s="28">
        <v>33.06</v>
      </c>
      <c r="F16" s="28">
        <v>36.86</v>
      </c>
      <c r="G16" s="28">
        <v>33.89</v>
      </c>
      <c r="H16" s="28">
        <v>32.99</v>
      </c>
      <c r="I16" s="28">
        <v>33.090000000000003</v>
      </c>
      <c r="J16" s="28">
        <v>34.72</v>
      </c>
      <c r="K16" s="28">
        <v>35.549999999999997</v>
      </c>
      <c r="L16" s="28">
        <v>33.64</v>
      </c>
      <c r="M16" s="28">
        <v>32</v>
      </c>
      <c r="N16" s="28">
        <v>32.909999999999997</v>
      </c>
      <c r="O16" s="28">
        <v>32.51</v>
      </c>
      <c r="P16" s="28">
        <v>32.14</v>
      </c>
      <c r="Q16" s="28">
        <v>33.590000000000003</v>
      </c>
      <c r="R16" s="28">
        <v>32.950000000000003</v>
      </c>
      <c r="S16" s="29">
        <v>34.729999999999997</v>
      </c>
      <c r="T16" s="29">
        <v>35.83</v>
      </c>
      <c r="U16" s="29">
        <v>34.04</v>
      </c>
      <c r="V16" s="29">
        <v>34.520000000000003</v>
      </c>
      <c r="W16" s="29">
        <v>36.57</v>
      </c>
      <c r="X16" s="29">
        <v>36.67</v>
      </c>
      <c r="Y16" s="30">
        <v>38.1</v>
      </c>
      <c r="Z16" s="72">
        <f t="shared" si="1"/>
        <v>34.864166666666669</v>
      </c>
      <c r="AA16" s="72">
        <f t="shared" si="0"/>
        <v>2.2232348477850454</v>
      </c>
    </row>
    <row r="17" spans="1:27" x14ac:dyDescent="0.2">
      <c r="A17" s="31" t="s">
        <v>15</v>
      </c>
      <c r="B17" s="32">
        <v>10.93</v>
      </c>
      <c r="C17" s="32">
        <v>10.51</v>
      </c>
      <c r="D17" s="32">
        <v>10.36</v>
      </c>
      <c r="E17" s="32">
        <v>10.32</v>
      </c>
      <c r="F17" s="32">
        <v>10.96</v>
      </c>
      <c r="G17" s="32">
        <v>9.86</v>
      </c>
      <c r="H17" s="32">
        <v>9.99</v>
      </c>
      <c r="I17" s="32">
        <v>9.83</v>
      </c>
      <c r="J17" s="32">
        <v>8.64</v>
      </c>
      <c r="K17" s="32">
        <v>11.03</v>
      </c>
      <c r="L17" s="32">
        <v>9.93</v>
      </c>
      <c r="M17" s="32">
        <v>12.37</v>
      </c>
      <c r="N17" s="32">
        <v>11.77</v>
      </c>
      <c r="O17" s="32">
        <v>12.15</v>
      </c>
      <c r="P17" s="32">
        <v>13.52</v>
      </c>
      <c r="Q17" s="32">
        <v>12.8</v>
      </c>
      <c r="R17" s="32">
        <v>14.06</v>
      </c>
      <c r="S17" s="33">
        <v>15.3</v>
      </c>
      <c r="T17" s="33">
        <v>15.86</v>
      </c>
      <c r="U17" s="33">
        <v>15.77</v>
      </c>
      <c r="V17" s="33">
        <v>15.28</v>
      </c>
      <c r="W17" s="33">
        <v>18.47</v>
      </c>
      <c r="X17" s="33">
        <v>21.07</v>
      </c>
      <c r="Y17" s="34">
        <v>21.03</v>
      </c>
      <c r="Z17" s="73">
        <f t="shared" si="1"/>
        <v>12.992083333333335</v>
      </c>
      <c r="AA17" s="73">
        <f t="shared" si="0"/>
        <v>3.4892069351403934</v>
      </c>
    </row>
    <row r="18" spans="1:27" x14ac:dyDescent="0.2">
      <c r="A18" s="17" t="s">
        <v>124</v>
      </c>
      <c r="B18" s="35">
        <v>8.25</v>
      </c>
      <c r="C18" s="35">
        <v>7.31</v>
      </c>
      <c r="D18" s="35">
        <v>6.99</v>
      </c>
      <c r="E18" s="35">
        <v>5.54</v>
      </c>
      <c r="F18" s="35">
        <v>6.26</v>
      </c>
      <c r="G18" s="35">
        <v>5.14</v>
      </c>
      <c r="H18" s="35">
        <v>3.48</v>
      </c>
      <c r="I18" s="35">
        <v>5.5</v>
      </c>
      <c r="J18" s="35">
        <v>6.29</v>
      </c>
      <c r="K18" s="35">
        <v>6.93</v>
      </c>
      <c r="L18" s="35">
        <v>5.73</v>
      </c>
      <c r="M18" s="35">
        <v>5.39</v>
      </c>
      <c r="N18" s="35">
        <v>3.92</v>
      </c>
      <c r="O18" s="35">
        <v>3.75</v>
      </c>
      <c r="P18" s="36">
        <v>2.75</v>
      </c>
      <c r="Q18" s="35">
        <v>2.91</v>
      </c>
      <c r="R18" s="36">
        <v>3.46</v>
      </c>
      <c r="S18" s="36">
        <v>3.58</v>
      </c>
      <c r="T18" s="36">
        <v>5.18</v>
      </c>
      <c r="U18" s="36">
        <v>5.35</v>
      </c>
      <c r="V18" s="36">
        <v>5.48</v>
      </c>
      <c r="W18" s="36">
        <v>5.48</v>
      </c>
      <c r="X18" s="36">
        <v>4.92</v>
      </c>
      <c r="Y18" s="40">
        <v>5.76</v>
      </c>
      <c r="Z18" s="53">
        <f t="shared" si="1"/>
        <v>5.2229166666666664</v>
      </c>
      <c r="AA18" s="53">
        <f t="shared" si="0"/>
        <v>1.4286889069190769</v>
      </c>
    </row>
    <row r="19" spans="1:27" x14ac:dyDescent="0.2">
      <c r="A19" s="37" t="s">
        <v>16</v>
      </c>
      <c r="B19" s="25">
        <v>15.33</v>
      </c>
      <c r="C19" s="25">
        <v>14.19</v>
      </c>
      <c r="D19" s="25">
        <v>13.82</v>
      </c>
      <c r="E19" s="25">
        <v>12.55</v>
      </c>
      <c r="F19" s="25">
        <v>13.33</v>
      </c>
      <c r="G19" s="25">
        <v>12.39</v>
      </c>
      <c r="H19" s="25">
        <v>12.36</v>
      </c>
      <c r="I19" s="25">
        <v>13.39</v>
      </c>
      <c r="J19" s="25">
        <v>13.49</v>
      </c>
      <c r="K19" s="25">
        <v>14.14</v>
      </c>
      <c r="L19" s="25">
        <v>13.38</v>
      </c>
      <c r="M19" s="25">
        <v>12.79</v>
      </c>
      <c r="N19" s="25">
        <v>11.75</v>
      </c>
      <c r="O19" s="25">
        <v>11.71</v>
      </c>
      <c r="P19" s="26">
        <v>11.68</v>
      </c>
      <c r="Q19" s="25">
        <v>12.13</v>
      </c>
      <c r="R19" s="26">
        <v>11.98</v>
      </c>
      <c r="S19" s="26">
        <v>13.03</v>
      </c>
      <c r="T19" s="26">
        <v>14.24</v>
      </c>
      <c r="U19" s="26">
        <v>13.16</v>
      </c>
      <c r="V19" s="26">
        <v>13.22</v>
      </c>
      <c r="W19" s="26">
        <v>15.64</v>
      </c>
      <c r="X19" s="26">
        <v>16.37</v>
      </c>
      <c r="Y19" s="27">
        <v>16.25</v>
      </c>
      <c r="Z19" s="72">
        <f t="shared" si="1"/>
        <v>13.430000000000001</v>
      </c>
      <c r="AA19" s="72">
        <f t="shared" si="0"/>
        <v>1.3724145653301829</v>
      </c>
    </row>
    <row r="20" spans="1:27" x14ac:dyDescent="0.2">
      <c r="A20" s="37" t="s">
        <v>17</v>
      </c>
      <c r="B20" s="25">
        <v>24.91</v>
      </c>
      <c r="C20" s="25">
        <v>25.14</v>
      </c>
      <c r="D20" s="25">
        <v>24.13</v>
      </c>
      <c r="E20" s="25">
        <v>22.08</v>
      </c>
      <c r="F20" s="25">
        <v>24.03</v>
      </c>
      <c r="G20" s="25">
        <v>22.18</v>
      </c>
      <c r="H20" s="25">
        <v>22.05</v>
      </c>
      <c r="I20" s="25">
        <v>22.23</v>
      </c>
      <c r="J20" s="25">
        <v>22.06</v>
      </c>
      <c r="K20" s="25">
        <v>23.76</v>
      </c>
      <c r="L20" s="25">
        <v>22.76</v>
      </c>
      <c r="M20" s="25">
        <v>22.7</v>
      </c>
      <c r="N20" s="25">
        <v>22.67</v>
      </c>
      <c r="O20" s="25">
        <v>22.91</v>
      </c>
      <c r="P20" s="26">
        <v>22.54</v>
      </c>
      <c r="Q20" s="25">
        <v>23.3</v>
      </c>
      <c r="R20" s="26">
        <v>23.56</v>
      </c>
      <c r="S20" s="26">
        <v>25</v>
      </c>
      <c r="T20" s="26">
        <v>25.75</v>
      </c>
      <c r="U20" s="26">
        <v>24.86</v>
      </c>
      <c r="V20" s="26">
        <v>24.93</v>
      </c>
      <c r="W20" s="26">
        <v>27.96</v>
      </c>
      <c r="X20" s="26">
        <v>29.3</v>
      </c>
      <c r="Y20" s="27">
        <v>29.55</v>
      </c>
      <c r="Z20" s="72">
        <f t="shared" si="1"/>
        <v>24.181666666666668</v>
      </c>
      <c r="AA20" s="72">
        <f t="shared" si="0"/>
        <v>2.170451098507979</v>
      </c>
    </row>
    <row r="21" spans="1:27" x14ac:dyDescent="0.2">
      <c r="A21" s="37" t="s">
        <v>18</v>
      </c>
      <c r="B21" s="25">
        <v>38.72</v>
      </c>
      <c r="C21" s="25">
        <v>37.4</v>
      </c>
      <c r="D21" s="25">
        <v>36.49</v>
      </c>
      <c r="E21" s="25">
        <v>35.22</v>
      </c>
      <c r="F21" s="25">
        <v>36.590000000000003</v>
      </c>
      <c r="G21" s="25">
        <v>35.97</v>
      </c>
      <c r="H21" s="25">
        <v>36.42</v>
      </c>
      <c r="I21" s="25">
        <v>35.81</v>
      </c>
      <c r="J21" s="25">
        <v>34.770000000000003</v>
      </c>
      <c r="K21" s="25">
        <v>36.479999999999997</v>
      </c>
      <c r="L21" s="25">
        <v>35.78</v>
      </c>
      <c r="M21" s="25">
        <v>36.5</v>
      </c>
      <c r="N21" s="25">
        <v>36.159999999999997</v>
      </c>
      <c r="O21" s="25">
        <v>38.369999999999997</v>
      </c>
      <c r="P21" s="26">
        <v>39.04</v>
      </c>
      <c r="Q21" s="25">
        <v>38.729999999999997</v>
      </c>
      <c r="R21" s="26">
        <v>39.33</v>
      </c>
      <c r="S21" s="26">
        <v>40.659999999999997</v>
      </c>
      <c r="T21" s="26">
        <v>41.52</v>
      </c>
      <c r="U21" s="26">
        <v>40.15</v>
      </c>
      <c r="V21" s="26">
        <v>40.65</v>
      </c>
      <c r="W21" s="26">
        <v>44.26</v>
      </c>
      <c r="X21" s="26">
        <v>46.83</v>
      </c>
      <c r="Y21" s="27">
        <v>46.97</v>
      </c>
      <c r="Z21" s="72">
        <f t="shared" si="1"/>
        <v>38.700833333333328</v>
      </c>
      <c r="AA21" s="72">
        <f t="shared" si="0"/>
        <v>3.4138871337990713</v>
      </c>
    </row>
    <row r="22" spans="1:27" x14ac:dyDescent="0.2">
      <c r="A22" s="31" t="s">
        <v>125</v>
      </c>
      <c r="B22" s="38">
        <v>51.29</v>
      </c>
      <c r="C22" s="38">
        <v>50.31</v>
      </c>
      <c r="D22" s="38">
        <v>50.61</v>
      </c>
      <c r="E22" s="38">
        <v>50.41</v>
      </c>
      <c r="F22" s="38">
        <v>51.32</v>
      </c>
      <c r="G22" s="38">
        <v>49.92</v>
      </c>
      <c r="H22" s="38">
        <v>49.85</v>
      </c>
      <c r="I22" s="38">
        <v>49.92</v>
      </c>
      <c r="J22" s="38">
        <v>48.44</v>
      </c>
      <c r="K22" s="38">
        <v>51.34</v>
      </c>
      <c r="L22" s="38">
        <v>49.9</v>
      </c>
      <c r="M22" s="38">
        <v>53.07</v>
      </c>
      <c r="N22" s="38">
        <v>53.3</v>
      </c>
      <c r="O22" s="38">
        <v>53.03</v>
      </c>
      <c r="P22" s="39">
        <v>54.74</v>
      </c>
      <c r="Q22" s="38">
        <v>54.05</v>
      </c>
      <c r="R22" s="39">
        <v>55.37</v>
      </c>
      <c r="S22" s="39">
        <v>57.17</v>
      </c>
      <c r="T22" s="39">
        <v>56.38</v>
      </c>
      <c r="U22" s="39">
        <v>55.59</v>
      </c>
      <c r="V22" s="39">
        <v>57.08</v>
      </c>
      <c r="W22" s="39">
        <v>58.95</v>
      </c>
      <c r="X22" s="39">
        <v>61.99</v>
      </c>
      <c r="Y22" s="41">
        <v>61.9</v>
      </c>
      <c r="Z22" s="74">
        <f t="shared" si="1"/>
        <v>53.580416666666657</v>
      </c>
      <c r="AA22" s="74">
        <f t="shared" si="0"/>
        <v>3.8267666896613193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5.08</v>
      </c>
      <c r="C26" s="18">
        <v>3.91</v>
      </c>
      <c r="D26" s="18">
        <v>3.73</v>
      </c>
      <c r="E26" s="18">
        <v>7.1</v>
      </c>
      <c r="F26" s="18">
        <v>10.27</v>
      </c>
      <c r="G26" s="18">
        <v>14.16</v>
      </c>
      <c r="H26" s="18">
        <v>13.67</v>
      </c>
      <c r="I26" s="18">
        <v>7.38</v>
      </c>
      <c r="J26" s="18">
        <v>7.05</v>
      </c>
      <c r="K26" s="18">
        <v>7.61</v>
      </c>
      <c r="L26" s="18">
        <v>6.92</v>
      </c>
      <c r="M26" s="18">
        <v>6.82</v>
      </c>
      <c r="N26" s="18">
        <v>6.82</v>
      </c>
      <c r="O26" s="18">
        <v>8.1999999999999993</v>
      </c>
      <c r="P26" s="18">
        <v>9.41</v>
      </c>
      <c r="Q26" s="18">
        <v>9.07</v>
      </c>
      <c r="R26" s="18">
        <v>11.47</v>
      </c>
      <c r="S26" s="19">
        <v>8.84</v>
      </c>
      <c r="T26" s="19">
        <v>8.7100000000000009</v>
      </c>
      <c r="U26" s="19">
        <v>8.2799999999999994</v>
      </c>
      <c r="V26" s="19">
        <v>7.05</v>
      </c>
      <c r="W26" s="19">
        <v>12.16</v>
      </c>
      <c r="X26" s="19">
        <v>15.03</v>
      </c>
      <c r="Y26" s="20">
        <v>9.5500000000000007</v>
      </c>
      <c r="Z26" s="71">
        <f>AVERAGE(B26:Y26)</f>
        <v>8.6787500000000009</v>
      </c>
      <c r="AA26" s="71">
        <f t="shared" ref="AA26:AA35" si="2">STDEV(B26:Y26)</f>
        <v>2.9518723792668013</v>
      </c>
    </row>
    <row r="27" spans="1:27" x14ac:dyDescent="0.2">
      <c r="A27" s="21" t="s">
        <v>20</v>
      </c>
      <c r="B27" s="22">
        <v>6.42</v>
      </c>
      <c r="C27" s="22">
        <v>6.86</v>
      </c>
      <c r="D27" s="22">
        <v>8.4499999999999993</v>
      </c>
      <c r="E27" s="22">
        <v>10.08</v>
      </c>
      <c r="F27" s="22">
        <v>14.79</v>
      </c>
      <c r="G27" s="22">
        <v>18.75</v>
      </c>
      <c r="H27" s="22">
        <v>17.850000000000001</v>
      </c>
      <c r="I27" s="22">
        <v>13.36</v>
      </c>
      <c r="J27" s="22">
        <v>10.87</v>
      </c>
      <c r="K27" s="22">
        <v>12.05</v>
      </c>
      <c r="L27" s="22">
        <v>11.46</v>
      </c>
      <c r="M27" s="22">
        <v>14.09</v>
      </c>
      <c r="N27" s="22">
        <v>13.31</v>
      </c>
      <c r="O27" s="22">
        <v>15.59</v>
      </c>
      <c r="P27" s="22">
        <v>16.84</v>
      </c>
      <c r="Q27" s="22">
        <v>19.420000000000002</v>
      </c>
      <c r="R27" s="22">
        <v>17.25</v>
      </c>
      <c r="S27" s="23">
        <v>14.23</v>
      </c>
      <c r="T27" s="23">
        <v>17.079999999999998</v>
      </c>
      <c r="U27" s="23">
        <v>15.08</v>
      </c>
      <c r="V27" s="23">
        <v>13.3</v>
      </c>
      <c r="W27" s="23">
        <v>15.93</v>
      </c>
      <c r="X27" s="23">
        <v>17.21</v>
      </c>
      <c r="Y27" s="24">
        <v>14.81</v>
      </c>
      <c r="Z27" s="72">
        <f>AVERAGE(B27:Y27)</f>
        <v>13.961666666666666</v>
      </c>
      <c r="AA27" s="72">
        <f t="shared" si="2"/>
        <v>3.5504863924803947</v>
      </c>
    </row>
    <row r="28" spans="1:27" x14ac:dyDescent="0.2">
      <c r="A28" s="21" t="s">
        <v>21</v>
      </c>
      <c r="B28" s="22">
        <v>15.34</v>
      </c>
      <c r="C28" s="22">
        <v>16.510000000000002</v>
      </c>
      <c r="D28" s="22">
        <v>20.38</v>
      </c>
      <c r="E28" s="22">
        <v>22.26</v>
      </c>
      <c r="F28" s="22">
        <v>21.3</v>
      </c>
      <c r="G28" s="22">
        <v>21.84</v>
      </c>
      <c r="H28" s="22">
        <v>22.41</v>
      </c>
      <c r="I28" s="22">
        <v>22.99</v>
      </c>
      <c r="J28" s="22">
        <v>18.920000000000002</v>
      </c>
      <c r="K28" s="22">
        <v>19.54</v>
      </c>
      <c r="L28" s="22">
        <v>21.44</v>
      </c>
      <c r="M28" s="22">
        <v>18.579999999999998</v>
      </c>
      <c r="N28" s="22">
        <v>18</v>
      </c>
      <c r="O28" s="22">
        <v>22.03</v>
      </c>
      <c r="P28" s="22">
        <v>22.14</v>
      </c>
      <c r="Q28" s="22">
        <v>18.690000000000001</v>
      </c>
      <c r="R28" s="22">
        <v>20.79</v>
      </c>
      <c r="S28" s="23">
        <v>18.84</v>
      </c>
      <c r="T28" s="23">
        <v>18.399999999999999</v>
      </c>
      <c r="U28" s="23">
        <v>18.64</v>
      </c>
      <c r="V28" s="23">
        <v>16.82</v>
      </c>
      <c r="W28" s="23">
        <v>16.68</v>
      </c>
      <c r="X28" s="23">
        <v>15.03</v>
      </c>
      <c r="Y28" s="24">
        <v>15.77</v>
      </c>
      <c r="Z28" s="72">
        <f t="shared" ref="Z28:Z35" si="3">AVERAGE(B28:Y28)</f>
        <v>19.305833333333332</v>
      </c>
      <c r="AA28" s="72">
        <f t="shared" si="2"/>
        <v>2.4441517007403668</v>
      </c>
    </row>
    <row r="29" spans="1:27" x14ac:dyDescent="0.2">
      <c r="A29" s="21" t="s">
        <v>22</v>
      </c>
      <c r="B29" s="25">
        <v>35.19</v>
      </c>
      <c r="C29" s="25">
        <v>35.53</v>
      </c>
      <c r="D29" s="25">
        <v>37.28</v>
      </c>
      <c r="E29" s="25">
        <v>36.130000000000003</v>
      </c>
      <c r="F29" s="25">
        <v>33.1</v>
      </c>
      <c r="G29" s="25">
        <v>29.59</v>
      </c>
      <c r="H29" s="25">
        <v>29.68</v>
      </c>
      <c r="I29" s="25">
        <v>34.090000000000003</v>
      </c>
      <c r="J29" s="25">
        <v>33.369999999999997</v>
      </c>
      <c r="K29" s="25">
        <v>33.75</v>
      </c>
      <c r="L29" s="25">
        <v>34.6</v>
      </c>
      <c r="M29" s="25">
        <v>32.06</v>
      </c>
      <c r="N29" s="25">
        <v>31.31</v>
      </c>
      <c r="O29" s="25">
        <v>30.43</v>
      </c>
      <c r="P29" s="25">
        <v>29.57</v>
      </c>
      <c r="Q29" s="25">
        <v>29.52</v>
      </c>
      <c r="R29" s="25">
        <v>30.46</v>
      </c>
      <c r="S29" s="26">
        <v>31.71</v>
      </c>
      <c r="T29" s="26">
        <v>30.84</v>
      </c>
      <c r="U29" s="26">
        <v>30.48</v>
      </c>
      <c r="V29" s="26">
        <v>32.28</v>
      </c>
      <c r="W29" s="26">
        <v>27.05</v>
      </c>
      <c r="X29" s="26">
        <v>25.79</v>
      </c>
      <c r="Y29" s="27">
        <v>31.88</v>
      </c>
      <c r="Z29" s="72">
        <f t="shared" si="3"/>
        <v>31.903750000000002</v>
      </c>
      <c r="AA29" s="72">
        <f t="shared" si="2"/>
        <v>2.7982056556486961</v>
      </c>
    </row>
    <row r="30" spans="1:27" x14ac:dyDescent="0.2">
      <c r="A30" s="31" t="s">
        <v>23</v>
      </c>
      <c r="B30" s="32">
        <v>37.97</v>
      </c>
      <c r="C30" s="32">
        <v>37.19</v>
      </c>
      <c r="D30" s="32">
        <v>30.16</v>
      </c>
      <c r="E30" s="32">
        <v>24.44</v>
      </c>
      <c r="F30" s="32">
        <v>20.54</v>
      </c>
      <c r="G30" s="32">
        <v>15.66</v>
      </c>
      <c r="H30" s="32">
        <v>16.39</v>
      </c>
      <c r="I30" s="32">
        <v>22.19</v>
      </c>
      <c r="J30" s="32">
        <v>29.79</v>
      </c>
      <c r="K30" s="32">
        <v>27.04</v>
      </c>
      <c r="L30" s="32">
        <v>25.58</v>
      </c>
      <c r="M30" s="32">
        <v>28.45</v>
      </c>
      <c r="N30" s="32">
        <v>30.56</v>
      </c>
      <c r="O30" s="32">
        <v>23.75</v>
      </c>
      <c r="P30" s="32">
        <v>22.04</v>
      </c>
      <c r="Q30" s="32">
        <v>23.3</v>
      </c>
      <c r="R30" s="32">
        <v>20.04</v>
      </c>
      <c r="S30" s="33">
        <v>26.37</v>
      </c>
      <c r="T30" s="33">
        <v>24.96</v>
      </c>
      <c r="U30" s="33">
        <v>27.52</v>
      </c>
      <c r="V30" s="33">
        <v>30.56</v>
      </c>
      <c r="W30" s="33">
        <v>28.18</v>
      </c>
      <c r="X30" s="33">
        <v>26.94</v>
      </c>
      <c r="Y30" s="34">
        <v>27.98</v>
      </c>
      <c r="Z30" s="73">
        <f t="shared" si="3"/>
        <v>26.149999999999995</v>
      </c>
      <c r="AA30" s="73">
        <f t="shared" si="2"/>
        <v>5.4018692416929044</v>
      </c>
    </row>
    <row r="31" spans="1:27" x14ac:dyDescent="0.2">
      <c r="A31" s="17" t="s">
        <v>126</v>
      </c>
      <c r="B31" s="35">
        <v>-0.94</v>
      </c>
      <c r="C31" s="35">
        <v>-0.19</v>
      </c>
      <c r="D31" s="35">
        <v>-0.38</v>
      </c>
      <c r="E31" s="35">
        <v>-2.61</v>
      </c>
      <c r="F31" s="35">
        <v>-5.21</v>
      </c>
      <c r="G31" s="35">
        <v>-7.93</v>
      </c>
      <c r="H31" s="35">
        <v>-7.42</v>
      </c>
      <c r="I31" s="35">
        <v>-3.33</v>
      </c>
      <c r="J31" s="35">
        <v>-2.4300000000000002</v>
      </c>
      <c r="K31" s="35">
        <v>-3.22</v>
      </c>
      <c r="L31" s="35">
        <v>-3.01</v>
      </c>
      <c r="M31" s="35">
        <v>-2.73</v>
      </c>
      <c r="N31" s="35">
        <v>-3.04</v>
      </c>
      <c r="O31" s="35">
        <v>-3.51</v>
      </c>
      <c r="P31" s="36">
        <v>-4.67</v>
      </c>
      <c r="Q31" s="35">
        <v>-4.45</v>
      </c>
      <c r="R31" s="36">
        <v>-6.2</v>
      </c>
      <c r="S31" s="36">
        <v>-4.03</v>
      </c>
      <c r="T31" s="36">
        <v>-4.07</v>
      </c>
      <c r="U31" s="36">
        <v>-3.57</v>
      </c>
      <c r="V31" s="36">
        <v>-3.11</v>
      </c>
      <c r="W31" s="36">
        <v>-6.54</v>
      </c>
      <c r="X31" s="36">
        <v>-7.88</v>
      </c>
      <c r="Y31" s="40">
        <v>-4.7300000000000004</v>
      </c>
      <c r="Z31" s="53">
        <f t="shared" si="3"/>
        <v>-3.9666666666666668</v>
      </c>
      <c r="AA31" s="53">
        <f t="shared" si="2"/>
        <v>2.1191152104976063</v>
      </c>
    </row>
    <row r="32" spans="1:27" x14ac:dyDescent="0.2">
      <c r="A32" s="37" t="s">
        <v>24</v>
      </c>
      <c r="B32" s="25">
        <v>0.9</v>
      </c>
      <c r="C32" s="25">
        <v>0.84</v>
      </c>
      <c r="D32" s="25">
        <v>0.59</v>
      </c>
      <c r="E32" s="25">
        <v>0.22</v>
      </c>
      <c r="F32" s="25">
        <v>-0.01</v>
      </c>
      <c r="G32" s="25">
        <v>-1.05</v>
      </c>
      <c r="H32" s="25">
        <v>-1.1000000000000001</v>
      </c>
      <c r="I32" s="25">
        <v>0.11</v>
      </c>
      <c r="J32" s="25">
        <v>0.2</v>
      </c>
      <c r="K32" s="25">
        <v>0.13</v>
      </c>
      <c r="L32" s="25">
        <v>0.18</v>
      </c>
      <c r="M32" s="25">
        <v>0.1</v>
      </c>
      <c r="N32" s="25">
        <v>0.12</v>
      </c>
      <c r="O32" s="25">
        <v>0.03</v>
      </c>
      <c r="P32" s="26">
        <v>-0.17</v>
      </c>
      <c r="Q32" s="25">
        <v>-0.41</v>
      </c>
      <c r="R32" s="26">
        <v>-0.56999999999999995</v>
      </c>
      <c r="S32" s="26">
        <v>0.05</v>
      </c>
      <c r="T32" s="26">
        <v>-0.13</v>
      </c>
      <c r="U32" s="26">
        <v>0.05</v>
      </c>
      <c r="V32" s="26">
        <v>0.19</v>
      </c>
      <c r="W32" s="26">
        <v>-0.54</v>
      </c>
      <c r="X32" s="26">
        <v>-1.49</v>
      </c>
      <c r="Y32" s="27">
        <v>0.03</v>
      </c>
      <c r="Z32" s="72">
        <f t="shared" si="3"/>
        <v>-7.2083333333333305E-2</v>
      </c>
      <c r="AA32" s="72">
        <f t="shared" si="2"/>
        <v>0.56411515295824266</v>
      </c>
    </row>
    <row r="33" spans="1:28" x14ac:dyDescent="0.2">
      <c r="A33" s="37" t="s">
        <v>25</v>
      </c>
      <c r="B33" s="25">
        <v>3.35</v>
      </c>
      <c r="C33" s="25">
        <v>3.28</v>
      </c>
      <c r="D33" s="25">
        <v>2.6</v>
      </c>
      <c r="E33" s="25">
        <v>1.9</v>
      </c>
      <c r="F33" s="25">
        <v>1.32</v>
      </c>
      <c r="G33" s="25">
        <v>0.56999999999999995</v>
      </c>
      <c r="H33" s="25">
        <v>0.67</v>
      </c>
      <c r="I33" s="25">
        <v>1.5</v>
      </c>
      <c r="J33" s="25">
        <v>2.27</v>
      </c>
      <c r="K33" s="25">
        <v>2.0099999999999998</v>
      </c>
      <c r="L33" s="25">
        <v>1.85</v>
      </c>
      <c r="M33" s="25">
        <v>1.92</v>
      </c>
      <c r="N33" s="25">
        <v>2.17</v>
      </c>
      <c r="O33" s="25">
        <v>1.37</v>
      </c>
      <c r="P33" s="26">
        <v>1.1299999999999999</v>
      </c>
      <c r="Q33" s="25">
        <v>1.26</v>
      </c>
      <c r="R33" s="26">
        <v>1.04</v>
      </c>
      <c r="S33" s="26">
        <v>1.75</v>
      </c>
      <c r="T33" s="26">
        <v>1.54</v>
      </c>
      <c r="U33" s="26">
        <v>1.68</v>
      </c>
      <c r="V33" s="26">
        <v>2.29</v>
      </c>
      <c r="W33" s="26">
        <v>1.51</v>
      </c>
      <c r="X33" s="26">
        <v>1.3</v>
      </c>
      <c r="Y33" s="27">
        <v>1.95</v>
      </c>
      <c r="Z33" s="72">
        <f t="shared" si="3"/>
        <v>1.7595833333333335</v>
      </c>
      <c r="AA33" s="72">
        <f t="shared" si="2"/>
        <v>0.68894676494453178</v>
      </c>
    </row>
    <row r="34" spans="1:28" x14ac:dyDescent="0.2">
      <c r="A34" s="37" t="s">
        <v>26</v>
      </c>
      <c r="B34" s="25">
        <v>7.17</v>
      </c>
      <c r="C34" s="25">
        <v>7.09</v>
      </c>
      <c r="D34" s="25">
        <v>5.91</v>
      </c>
      <c r="E34" s="25">
        <v>4.92</v>
      </c>
      <c r="F34" s="25">
        <v>4.25</v>
      </c>
      <c r="G34" s="25">
        <v>3.27</v>
      </c>
      <c r="H34" s="25">
        <v>3.13</v>
      </c>
      <c r="I34" s="25">
        <v>4.42</v>
      </c>
      <c r="J34" s="25">
        <v>5.89</v>
      </c>
      <c r="K34" s="25">
        <v>5.49</v>
      </c>
      <c r="L34" s="25">
        <v>5.09</v>
      </c>
      <c r="M34" s="25">
        <v>5.69</v>
      </c>
      <c r="N34" s="25">
        <v>6.09</v>
      </c>
      <c r="O34" s="25">
        <v>4.7699999999999996</v>
      </c>
      <c r="P34" s="26">
        <v>4.51</v>
      </c>
      <c r="Q34" s="25">
        <v>4.67</v>
      </c>
      <c r="R34" s="26">
        <v>3.85</v>
      </c>
      <c r="S34" s="26">
        <v>5.23</v>
      </c>
      <c r="T34" s="26">
        <v>4.9800000000000004</v>
      </c>
      <c r="U34" s="26">
        <v>5.41</v>
      </c>
      <c r="V34" s="26">
        <v>5.96</v>
      </c>
      <c r="W34" s="26">
        <v>5.71</v>
      </c>
      <c r="X34" s="26">
        <v>5.41</v>
      </c>
      <c r="Y34" s="27">
        <v>5.53</v>
      </c>
      <c r="Z34" s="72">
        <f t="shared" si="3"/>
        <v>5.1849999999999996</v>
      </c>
      <c r="AA34" s="72">
        <f t="shared" si="2"/>
        <v>1.0000826052838372</v>
      </c>
    </row>
    <row r="35" spans="1:28" x14ac:dyDescent="0.2">
      <c r="A35" s="31" t="s">
        <v>127</v>
      </c>
      <c r="B35" s="38">
        <v>12.22</v>
      </c>
      <c r="C35" s="38">
        <v>12.02</v>
      </c>
      <c r="D35" s="38">
        <v>10.029999999999999</v>
      </c>
      <c r="E35" s="38">
        <v>9.1999999999999993</v>
      </c>
      <c r="F35" s="38">
        <v>8.11</v>
      </c>
      <c r="G35" s="38">
        <v>7.25</v>
      </c>
      <c r="H35" s="38">
        <v>7.27</v>
      </c>
      <c r="I35" s="38">
        <v>8.76</v>
      </c>
      <c r="J35" s="38">
        <v>10.46</v>
      </c>
      <c r="K35" s="38">
        <v>10</v>
      </c>
      <c r="L35" s="38">
        <v>9.6999999999999993</v>
      </c>
      <c r="M35" s="38">
        <v>10.9</v>
      </c>
      <c r="N35" s="38">
        <v>10.78</v>
      </c>
      <c r="O35" s="38">
        <v>9.5399999999999991</v>
      </c>
      <c r="P35" s="39">
        <v>9.39</v>
      </c>
      <c r="Q35" s="38">
        <v>9.39</v>
      </c>
      <c r="R35" s="39">
        <v>8.41</v>
      </c>
      <c r="S35" s="39">
        <v>10.41</v>
      </c>
      <c r="T35" s="39">
        <v>9.77</v>
      </c>
      <c r="U35" s="39">
        <v>10.73</v>
      </c>
      <c r="V35" s="39">
        <v>11.34</v>
      </c>
      <c r="W35" s="39">
        <v>12.06</v>
      </c>
      <c r="X35" s="39">
        <v>11.56</v>
      </c>
      <c r="Y35" s="41">
        <v>10.53</v>
      </c>
      <c r="Z35" s="74">
        <f t="shared" si="3"/>
        <v>9.992916666666666</v>
      </c>
      <c r="AA35" s="74">
        <f t="shared" si="2"/>
        <v>1.3907316784517809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-6.88</v>
      </c>
      <c r="C40" s="25">
        <v>-6.49</v>
      </c>
      <c r="D40" s="25">
        <v>-10.82</v>
      </c>
      <c r="E40" s="25">
        <v>-16.5</v>
      </c>
      <c r="F40" s="25">
        <v>-21.03</v>
      </c>
      <c r="G40" s="25">
        <v>-21.25</v>
      </c>
      <c r="H40" s="25">
        <v>-18.239999999999998</v>
      </c>
      <c r="I40" s="25">
        <v>-12.17</v>
      </c>
      <c r="J40" s="25">
        <v>-10.73</v>
      </c>
      <c r="K40" s="25">
        <v>-11.97</v>
      </c>
      <c r="L40" s="25">
        <v>-11.31</v>
      </c>
      <c r="M40" s="25">
        <v>-12.85</v>
      </c>
      <c r="N40" s="25">
        <v>-12.19</v>
      </c>
      <c r="O40" s="25">
        <v>-13.9</v>
      </c>
      <c r="P40" s="25">
        <v>-14.74</v>
      </c>
      <c r="Q40" s="25">
        <v>-18.39</v>
      </c>
      <c r="R40" s="25">
        <v>-15.91</v>
      </c>
      <c r="S40" s="25">
        <v>-14.19</v>
      </c>
      <c r="T40" s="18">
        <v>-12.83</v>
      </c>
      <c r="U40" s="18">
        <v>-10.67</v>
      </c>
      <c r="V40" s="18">
        <v>-15.49</v>
      </c>
      <c r="W40" s="18">
        <v>-19.88</v>
      </c>
      <c r="X40" s="20">
        <v>-19.309999999999999</v>
      </c>
      <c r="Z40" s="75">
        <f>AVERAGE(B40:X40)</f>
        <v>-14.249565217391307</v>
      </c>
      <c r="AA40" s="71">
        <f>STDEV(B40:X40)</f>
        <v>4.117286703931538</v>
      </c>
      <c r="AB40" s="47"/>
    </row>
    <row r="41" spans="1:28" x14ac:dyDescent="0.2">
      <c r="A41" s="48" t="s">
        <v>118</v>
      </c>
      <c r="B41" s="28">
        <v>-0.86</v>
      </c>
      <c r="C41" s="28">
        <v>-0.74</v>
      </c>
      <c r="D41" s="28">
        <v>-3.41</v>
      </c>
      <c r="E41" s="28">
        <v>-7.03</v>
      </c>
      <c r="F41" s="28">
        <v>-11.61</v>
      </c>
      <c r="G41" s="28">
        <v>-12.28</v>
      </c>
      <c r="H41" s="28">
        <v>-7.86</v>
      </c>
      <c r="I41" s="28">
        <v>-5.1100000000000003</v>
      </c>
      <c r="J41" s="28">
        <v>-4.55</v>
      </c>
      <c r="K41" s="28">
        <v>-5.66</v>
      </c>
      <c r="L41" s="28">
        <v>-4.8899999999999997</v>
      </c>
      <c r="M41" s="28">
        <v>-4.9000000000000004</v>
      </c>
      <c r="N41" s="28">
        <v>-5.66</v>
      </c>
      <c r="O41" s="28">
        <v>-6.37</v>
      </c>
      <c r="P41" s="28">
        <v>-7.11</v>
      </c>
      <c r="Q41" s="28">
        <v>-9.4700000000000006</v>
      </c>
      <c r="R41" s="28">
        <v>-8.1199999999999992</v>
      </c>
      <c r="S41" s="28">
        <v>-5.88</v>
      </c>
      <c r="T41" s="25">
        <v>-6.18</v>
      </c>
      <c r="U41" s="25">
        <v>-5.65</v>
      </c>
      <c r="V41" s="25">
        <v>-8.33</v>
      </c>
      <c r="W41" s="25">
        <v>-10.64</v>
      </c>
      <c r="X41" s="27">
        <v>-10.5</v>
      </c>
      <c r="Z41" s="76">
        <f>AVERAGE(B41:X41)</f>
        <v>-6.6439130434782614</v>
      </c>
      <c r="AA41" s="77">
        <f>STDEV(B41:X41)</f>
        <v>2.9965127294155458</v>
      </c>
    </row>
    <row r="42" spans="1:28" x14ac:dyDescent="0.2">
      <c r="A42" s="49" t="s">
        <v>119</v>
      </c>
      <c r="B42" s="32">
        <v>1.23</v>
      </c>
      <c r="C42" s="32">
        <v>0.98</v>
      </c>
      <c r="D42" s="32">
        <v>0.32</v>
      </c>
      <c r="E42" s="32">
        <v>-1.05</v>
      </c>
      <c r="F42" s="32">
        <v>-3.64</v>
      </c>
      <c r="G42" s="32">
        <v>-4.92</v>
      </c>
      <c r="H42" s="32">
        <v>-2.0299999999999998</v>
      </c>
      <c r="I42" s="32">
        <v>0.08</v>
      </c>
      <c r="J42" s="32">
        <v>-0.01</v>
      </c>
      <c r="K42" s="32">
        <v>-0.03</v>
      </c>
      <c r="L42" s="32">
        <v>-0.44</v>
      </c>
      <c r="M42" s="32">
        <v>-0.23</v>
      </c>
      <c r="N42" s="32">
        <v>-0.55000000000000004</v>
      </c>
      <c r="O42" s="32">
        <v>-1.51</v>
      </c>
      <c r="P42" s="32">
        <v>-1.83</v>
      </c>
      <c r="Q42" s="32">
        <v>-2.46</v>
      </c>
      <c r="R42" s="32">
        <v>-1.65</v>
      </c>
      <c r="S42" s="32">
        <v>-0.7</v>
      </c>
      <c r="T42" s="32">
        <v>-0.97</v>
      </c>
      <c r="U42" s="32">
        <v>-0.32</v>
      </c>
      <c r="V42" s="32">
        <v>-1.66</v>
      </c>
      <c r="W42" s="32">
        <v>-3.79</v>
      </c>
      <c r="X42" s="34">
        <v>-3.45</v>
      </c>
      <c r="Z42" s="78">
        <f>AVERAGE(B42:X42)</f>
        <v>-1.2447826086956519</v>
      </c>
      <c r="AA42" s="73">
        <f>STDEV(B42:X42)</f>
        <v>1.5830346850998718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-15.84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-8.1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v>-1.87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23.89</v>
      </c>
      <c r="C50" s="20">
        <v>24.08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12.49</v>
      </c>
      <c r="C51" s="63">
        <v>12.66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7.83</v>
      </c>
      <c r="C52" s="34">
        <v>6.95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-21.25</v>
      </c>
      <c r="F54" s="3"/>
      <c r="G54" s="103" t="s">
        <v>71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-19.88</v>
      </c>
    </row>
    <row r="55" spans="1:27" ht="12" customHeight="1" x14ac:dyDescent="0.25">
      <c r="A55" s="3"/>
      <c r="B55" s="55" t="s">
        <v>64</v>
      </c>
      <c r="C55" s="55"/>
      <c r="D55" s="56"/>
      <c r="E55" s="79">
        <v>-12.28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-10.64</v>
      </c>
    </row>
    <row r="56" spans="1:27" ht="12" customHeight="1" x14ac:dyDescent="0.25">
      <c r="A56" s="3"/>
      <c r="B56" s="57" t="s">
        <v>66</v>
      </c>
      <c r="C56" s="57"/>
      <c r="D56" s="58"/>
      <c r="E56" s="80">
        <v>-4.92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-3.79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41.23</v>
      </c>
      <c r="C60" s="18">
        <v>42.22</v>
      </c>
      <c r="D60" s="18">
        <v>44.9</v>
      </c>
      <c r="E60" s="18">
        <v>47.74</v>
      </c>
      <c r="F60" s="18">
        <v>44.75</v>
      </c>
      <c r="G60" s="18">
        <v>48.19</v>
      </c>
      <c r="H60" s="18">
        <v>47.98</v>
      </c>
      <c r="I60" s="18">
        <v>47.31</v>
      </c>
      <c r="J60" s="18">
        <v>48.18</v>
      </c>
      <c r="K60" s="18">
        <v>43.88</v>
      </c>
      <c r="L60" s="18">
        <v>45.77</v>
      </c>
      <c r="M60" s="18">
        <v>46.15</v>
      </c>
      <c r="N60" s="18">
        <v>46.96</v>
      </c>
      <c r="O60" s="18">
        <v>45.87</v>
      </c>
      <c r="P60" s="19">
        <v>47.5</v>
      </c>
      <c r="Q60" s="18">
        <v>45.41</v>
      </c>
      <c r="R60" s="19">
        <v>45.16</v>
      </c>
      <c r="S60" s="19">
        <v>42.3</v>
      </c>
      <c r="T60" s="19">
        <v>41.02</v>
      </c>
      <c r="U60" s="19">
        <v>42.88</v>
      </c>
      <c r="V60" s="19">
        <v>43.02</v>
      </c>
      <c r="W60" s="19">
        <v>38.119999999999997</v>
      </c>
      <c r="X60" s="19">
        <v>34.950000000000003</v>
      </c>
      <c r="Y60" s="20">
        <v>33.799999999999997</v>
      </c>
      <c r="Z60" s="71">
        <f>AVERAGE(B60:Y60)</f>
        <v>43.970416666666665</v>
      </c>
      <c r="AA60" s="71">
        <f>STDEV(B60:Y60)</f>
        <v>3.9459362466110424</v>
      </c>
    </row>
    <row r="61" spans="1:27" x14ac:dyDescent="0.2">
      <c r="A61" s="60" t="s">
        <v>68</v>
      </c>
      <c r="B61" s="61">
        <v>17.55</v>
      </c>
      <c r="C61" s="61">
        <v>19.809999999999999</v>
      </c>
      <c r="D61" s="61">
        <v>20.96</v>
      </c>
      <c r="E61" s="61">
        <v>24.35</v>
      </c>
      <c r="F61" s="61">
        <v>21.92</v>
      </c>
      <c r="G61" s="61">
        <v>24.7</v>
      </c>
      <c r="H61" s="61">
        <v>24.91</v>
      </c>
      <c r="I61" s="61">
        <v>22.72</v>
      </c>
      <c r="J61" s="61">
        <v>22.21</v>
      </c>
      <c r="K61" s="61">
        <v>20.14</v>
      </c>
      <c r="L61" s="61">
        <v>22.18</v>
      </c>
      <c r="M61" s="61">
        <v>23.79</v>
      </c>
      <c r="N61" s="61">
        <v>25.83</v>
      </c>
      <c r="O61" s="61">
        <v>26.28</v>
      </c>
      <c r="P61" s="62">
        <v>26.6</v>
      </c>
      <c r="Q61" s="61">
        <v>25.4</v>
      </c>
      <c r="R61" s="62">
        <v>25.42</v>
      </c>
      <c r="S61" s="62">
        <v>23.31</v>
      </c>
      <c r="T61" s="62">
        <v>21.15</v>
      </c>
      <c r="U61" s="62">
        <v>22.57</v>
      </c>
      <c r="V61" s="62">
        <v>22.5</v>
      </c>
      <c r="W61" s="62">
        <v>18.899999999999999</v>
      </c>
      <c r="X61" s="62">
        <v>18.309999999999999</v>
      </c>
      <c r="Y61" s="63">
        <v>18.2</v>
      </c>
      <c r="Z61" s="77">
        <f>AVERAGE(B61:Y61)</f>
        <v>22.487916666666667</v>
      </c>
      <c r="AA61" s="77">
        <f>STDEV(B61:Y61)</f>
        <v>2.6913355003347839</v>
      </c>
    </row>
    <row r="62" spans="1:27" x14ac:dyDescent="0.2">
      <c r="A62" s="31" t="s">
        <v>69</v>
      </c>
      <c r="B62" s="32">
        <v>5.47</v>
      </c>
      <c r="C62" s="32">
        <v>6.08</v>
      </c>
      <c r="D62" s="32">
        <v>6.38</v>
      </c>
      <c r="E62" s="32">
        <v>9.11</v>
      </c>
      <c r="F62" s="32">
        <v>8.1999999999999993</v>
      </c>
      <c r="G62" s="32">
        <v>9.86</v>
      </c>
      <c r="H62" s="32">
        <v>11.83</v>
      </c>
      <c r="I62" s="32">
        <v>9.3699999999999992</v>
      </c>
      <c r="J62" s="32">
        <v>8.4600000000000009</v>
      </c>
      <c r="K62" s="32">
        <v>7.79</v>
      </c>
      <c r="L62" s="32">
        <v>9.19</v>
      </c>
      <c r="M62" s="32">
        <v>9.5399999999999991</v>
      </c>
      <c r="N62" s="32">
        <v>11.45</v>
      </c>
      <c r="O62" s="32">
        <v>11.65</v>
      </c>
      <c r="P62" s="33">
        <v>12.78</v>
      </c>
      <c r="Q62" s="32">
        <v>12.26</v>
      </c>
      <c r="R62" s="33">
        <v>12.16</v>
      </c>
      <c r="S62" s="33">
        <v>11.17</v>
      </c>
      <c r="T62" s="33">
        <v>9.5</v>
      </c>
      <c r="U62" s="33">
        <v>9.57</v>
      </c>
      <c r="V62" s="33">
        <v>9.69</v>
      </c>
      <c r="W62" s="33">
        <v>9.2799999999999994</v>
      </c>
      <c r="X62" s="33">
        <v>10.02</v>
      </c>
      <c r="Y62" s="34">
        <v>9.44</v>
      </c>
      <c r="Z62" s="73">
        <f>AVERAGE(B62:Y62)</f>
        <v>9.5937499999999982</v>
      </c>
      <c r="AA62" s="73">
        <f>STDEV(B62:Y62)</f>
        <v>1.9338018703872089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91</v>
      </c>
      <c r="C3" s="87"/>
      <c r="D3" s="88"/>
      <c r="E3" s="3"/>
      <c r="F3" s="5" t="s">
        <v>1</v>
      </c>
      <c r="G3" s="5"/>
      <c r="H3" s="101" t="s">
        <v>78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1248</v>
      </c>
      <c r="C8" s="70">
        <v>1303</v>
      </c>
      <c r="D8" s="70">
        <v>1232</v>
      </c>
      <c r="E8" s="70">
        <v>1274</v>
      </c>
      <c r="F8" s="70">
        <v>1183</v>
      </c>
      <c r="G8" s="70">
        <v>1019</v>
      </c>
      <c r="H8" s="70">
        <v>22494</v>
      </c>
      <c r="I8" s="70">
        <v>27971</v>
      </c>
      <c r="J8" s="70">
        <v>31233</v>
      </c>
      <c r="K8" s="70">
        <v>35042</v>
      </c>
      <c r="L8" s="70">
        <v>38100</v>
      </c>
      <c r="M8" s="70">
        <v>38835</v>
      </c>
      <c r="N8" s="70">
        <v>40954</v>
      </c>
      <c r="O8" s="70">
        <v>43110</v>
      </c>
      <c r="P8" s="70">
        <v>45512</v>
      </c>
      <c r="Q8" s="70">
        <v>49281</v>
      </c>
      <c r="R8" s="70">
        <v>53954</v>
      </c>
      <c r="S8" s="70">
        <v>58033</v>
      </c>
      <c r="T8" s="68">
        <v>62961</v>
      </c>
      <c r="U8" s="68">
        <v>68784</v>
      </c>
      <c r="V8" s="68">
        <v>74374</v>
      </c>
      <c r="W8" s="68">
        <v>80103</v>
      </c>
      <c r="X8" s="68">
        <v>82496</v>
      </c>
      <c r="Y8" s="67">
        <v>75503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9.2100000000000009</v>
      </c>
      <c r="C12" s="18">
        <v>6.6</v>
      </c>
      <c r="D12" s="18">
        <v>6.66</v>
      </c>
      <c r="E12" s="18">
        <v>6.36</v>
      </c>
      <c r="F12" s="18">
        <v>9.64</v>
      </c>
      <c r="G12" s="18">
        <v>12.76</v>
      </c>
      <c r="H12" s="18">
        <v>14.38</v>
      </c>
      <c r="I12" s="18">
        <v>14.58</v>
      </c>
      <c r="J12" s="18">
        <v>15.36</v>
      </c>
      <c r="K12" s="18">
        <v>16.260000000000002</v>
      </c>
      <c r="L12" s="18">
        <v>16.79</v>
      </c>
      <c r="M12" s="18">
        <v>16.91</v>
      </c>
      <c r="N12" s="18">
        <v>16.55</v>
      </c>
      <c r="O12" s="18">
        <v>15.58</v>
      </c>
      <c r="P12" s="18">
        <v>14.77</v>
      </c>
      <c r="Q12" s="18">
        <v>15.53</v>
      </c>
      <c r="R12" s="18">
        <v>15.25</v>
      </c>
      <c r="S12" s="19">
        <v>14.4</v>
      </c>
      <c r="T12" s="19">
        <v>13.32</v>
      </c>
      <c r="U12" s="19">
        <v>12.84</v>
      </c>
      <c r="V12" s="19">
        <v>12.62</v>
      </c>
      <c r="W12" s="19">
        <v>12.7</v>
      </c>
      <c r="X12" s="19">
        <v>12.75</v>
      </c>
      <c r="Y12" s="20">
        <v>11.58</v>
      </c>
      <c r="Z12" s="71">
        <f>AVERAGE(B12:Y12)</f>
        <v>13.058333333333332</v>
      </c>
      <c r="AA12" s="71">
        <f t="shared" ref="AA12:AA22" si="0">STDEV(B12:Y12)</f>
        <v>3.2261265867326414</v>
      </c>
    </row>
    <row r="13" spans="1:27" x14ac:dyDescent="0.2">
      <c r="A13" s="21" t="s">
        <v>11</v>
      </c>
      <c r="B13" s="22">
        <v>13.62</v>
      </c>
      <c r="C13" s="22">
        <v>14.2</v>
      </c>
      <c r="D13" s="22">
        <v>13.39</v>
      </c>
      <c r="E13" s="22">
        <v>16.72</v>
      </c>
      <c r="F13" s="22">
        <v>17.579999999999998</v>
      </c>
      <c r="G13" s="22">
        <v>22.37</v>
      </c>
      <c r="H13" s="22">
        <v>22.15</v>
      </c>
      <c r="I13" s="22">
        <v>22.5</v>
      </c>
      <c r="J13" s="22">
        <v>23.94</v>
      </c>
      <c r="K13" s="22">
        <v>26.54</v>
      </c>
      <c r="L13" s="22">
        <v>27.54</v>
      </c>
      <c r="M13" s="22">
        <v>27.31</v>
      </c>
      <c r="N13" s="22">
        <v>27.11</v>
      </c>
      <c r="O13" s="22">
        <v>27.05</v>
      </c>
      <c r="P13" s="22">
        <v>25.98</v>
      </c>
      <c r="Q13" s="22">
        <v>24.08</v>
      </c>
      <c r="R13" s="22">
        <v>24.34</v>
      </c>
      <c r="S13" s="23">
        <v>24.06</v>
      </c>
      <c r="T13" s="23">
        <v>23.76</v>
      </c>
      <c r="U13" s="23">
        <v>23.54</v>
      </c>
      <c r="V13" s="23">
        <v>23.48</v>
      </c>
      <c r="W13" s="23">
        <v>22.74</v>
      </c>
      <c r="X13" s="23">
        <v>21.85</v>
      </c>
      <c r="Y13" s="24">
        <v>21.26</v>
      </c>
      <c r="Z13" s="72">
        <f t="shared" ref="Z13:Z22" si="1">AVERAGE(B13:Y13)</f>
        <v>22.379583333333333</v>
      </c>
      <c r="AA13" s="72">
        <f t="shared" si="0"/>
        <v>4.2890330106757926</v>
      </c>
    </row>
    <row r="14" spans="1:27" x14ac:dyDescent="0.2">
      <c r="A14" s="21" t="s">
        <v>12</v>
      </c>
      <c r="B14" s="22">
        <v>11.46</v>
      </c>
      <c r="C14" s="22">
        <v>11.2</v>
      </c>
      <c r="D14" s="22">
        <v>11.93</v>
      </c>
      <c r="E14" s="22">
        <v>10.99</v>
      </c>
      <c r="F14" s="22">
        <v>10.99</v>
      </c>
      <c r="G14" s="22">
        <v>13.05</v>
      </c>
      <c r="H14" s="22">
        <v>13.77</v>
      </c>
      <c r="I14" s="22">
        <v>14.17</v>
      </c>
      <c r="J14" s="22">
        <v>14.3</v>
      </c>
      <c r="K14" s="22">
        <v>13.95</v>
      </c>
      <c r="L14" s="22">
        <v>14.25</v>
      </c>
      <c r="M14" s="22">
        <v>14.42</v>
      </c>
      <c r="N14" s="22">
        <v>14.73</v>
      </c>
      <c r="O14" s="22">
        <v>15.04</v>
      </c>
      <c r="P14" s="22">
        <v>15.43</v>
      </c>
      <c r="Q14" s="22">
        <v>14.87</v>
      </c>
      <c r="R14" s="22">
        <v>15.04</v>
      </c>
      <c r="S14" s="23">
        <v>15.24</v>
      </c>
      <c r="T14" s="23">
        <v>15.34</v>
      </c>
      <c r="U14" s="23">
        <v>15.01</v>
      </c>
      <c r="V14" s="23">
        <v>14.86</v>
      </c>
      <c r="W14" s="23">
        <v>14.28</v>
      </c>
      <c r="X14" s="23">
        <v>14.16</v>
      </c>
      <c r="Y14" s="24">
        <v>13.84</v>
      </c>
      <c r="Z14" s="72">
        <f t="shared" si="1"/>
        <v>13.846666666666664</v>
      </c>
      <c r="AA14" s="72">
        <f t="shared" si="0"/>
        <v>1.4471641434098275</v>
      </c>
    </row>
    <row r="15" spans="1:27" x14ac:dyDescent="0.2">
      <c r="A15" s="21" t="s">
        <v>13</v>
      </c>
      <c r="B15" s="25">
        <v>25.4</v>
      </c>
      <c r="C15" s="25">
        <v>28.7</v>
      </c>
      <c r="D15" s="25">
        <v>28.81</v>
      </c>
      <c r="E15" s="25">
        <v>27.39</v>
      </c>
      <c r="F15" s="25">
        <v>25.87</v>
      </c>
      <c r="G15" s="25">
        <v>22.28</v>
      </c>
      <c r="H15" s="25">
        <v>21.9</v>
      </c>
      <c r="I15" s="25">
        <v>21.72</v>
      </c>
      <c r="J15" s="25">
        <v>21.83</v>
      </c>
      <c r="K15" s="25">
        <v>20.69</v>
      </c>
      <c r="L15" s="25">
        <v>19.829999999999998</v>
      </c>
      <c r="M15" s="25">
        <v>20.22</v>
      </c>
      <c r="N15" s="25">
        <v>20.41</v>
      </c>
      <c r="O15" s="25">
        <v>20.9</v>
      </c>
      <c r="P15" s="25">
        <v>21.63</v>
      </c>
      <c r="Q15" s="25">
        <v>22.31</v>
      </c>
      <c r="R15" s="25">
        <v>22.12</v>
      </c>
      <c r="S15" s="26">
        <v>22.38</v>
      </c>
      <c r="T15" s="26">
        <v>23.12</v>
      </c>
      <c r="U15" s="26">
        <v>23.94</v>
      </c>
      <c r="V15" s="26">
        <v>23.66</v>
      </c>
      <c r="W15" s="26">
        <v>23.25</v>
      </c>
      <c r="X15" s="26">
        <v>23.14</v>
      </c>
      <c r="Y15" s="27">
        <v>23.52</v>
      </c>
      <c r="Z15" s="72">
        <f t="shared" si="1"/>
        <v>23.125833333333333</v>
      </c>
      <c r="AA15" s="72">
        <f t="shared" si="0"/>
        <v>2.4960854860407573</v>
      </c>
    </row>
    <row r="16" spans="1:27" x14ac:dyDescent="0.2">
      <c r="A16" s="21" t="s">
        <v>14</v>
      </c>
      <c r="B16" s="28">
        <v>25.88</v>
      </c>
      <c r="C16" s="28">
        <v>24.1</v>
      </c>
      <c r="D16" s="28">
        <v>24.84</v>
      </c>
      <c r="E16" s="28">
        <v>25.27</v>
      </c>
      <c r="F16" s="28">
        <v>25.02</v>
      </c>
      <c r="G16" s="28">
        <v>19.73</v>
      </c>
      <c r="H16" s="28">
        <v>14.63</v>
      </c>
      <c r="I16" s="28">
        <v>14.99</v>
      </c>
      <c r="J16" s="28">
        <v>13.97</v>
      </c>
      <c r="K16" s="28">
        <v>13</v>
      </c>
      <c r="L16" s="28">
        <v>12.58</v>
      </c>
      <c r="M16" s="28">
        <v>12.47</v>
      </c>
      <c r="N16" s="28">
        <v>12.34</v>
      </c>
      <c r="O16" s="28">
        <v>12.55</v>
      </c>
      <c r="P16" s="28">
        <v>13.2</v>
      </c>
      <c r="Q16" s="28">
        <v>14.24</v>
      </c>
      <c r="R16" s="28">
        <v>14.25</v>
      </c>
      <c r="S16" s="29">
        <v>14.42</v>
      </c>
      <c r="T16" s="29">
        <v>15.08</v>
      </c>
      <c r="U16" s="29">
        <v>15.28</v>
      </c>
      <c r="V16" s="29">
        <v>15.71</v>
      </c>
      <c r="W16" s="29">
        <v>16.37</v>
      </c>
      <c r="X16" s="29">
        <v>17.02</v>
      </c>
      <c r="Y16" s="30">
        <v>18.04</v>
      </c>
      <c r="Z16" s="72">
        <f t="shared" si="1"/>
        <v>16.874166666666667</v>
      </c>
      <c r="AA16" s="72">
        <f t="shared" si="0"/>
        <v>4.629742143882372</v>
      </c>
    </row>
    <row r="17" spans="1:27" x14ac:dyDescent="0.2">
      <c r="A17" s="31" t="s">
        <v>15</v>
      </c>
      <c r="B17" s="32">
        <v>14.42</v>
      </c>
      <c r="C17" s="32">
        <v>15.2</v>
      </c>
      <c r="D17" s="32">
        <v>14.37</v>
      </c>
      <c r="E17" s="32">
        <v>13.27</v>
      </c>
      <c r="F17" s="32">
        <v>10.9</v>
      </c>
      <c r="G17" s="32">
        <v>9.81</v>
      </c>
      <c r="H17" s="32">
        <v>13.18</v>
      </c>
      <c r="I17" s="32">
        <v>12.04</v>
      </c>
      <c r="J17" s="32">
        <v>10.6</v>
      </c>
      <c r="K17" s="32">
        <v>9.57</v>
      </c>
      <c r="L17" s="32">
        <v>9.01</v>
      </c>
      <c r="M17" s="32">
        <v>8.68</v>
      </c>
      <c r="N17" s="32">
        <v>8.86</v>
      </c>
      <c r="O17" s="32">
        <v>8.89</v>
      </c>
      <c r="P17" s="32">
        <v>8.99</v>
      </c>
      <c r="Q17" s="32">
        <v>8.9700000000000006</v>
      </c>
      <c r="R17" s="32">
        <v>9</v>
      </c>
      <c r="S17" s="33">
        <v>9.51</v>
      </c>
      <c r="T17" s="33">
        <v>9.3800000000000008</v>
      </c>
      <c r="U17" s="33">
        <v>9.39</v>
      </c>
      <c r="V17" s="33">
        <v>9.68</v>
      </c>
      <c r="W17" s="33">
        <v>10.65</v>
      </c>
      <c r="X17" s="33">
        <v>11.09</v>
      </c>
      <c r="Y17" s="34">
        <v>11.77</v>
      </c>
      <c r="Z17" s="73">
        <f t="shared" si="1"/>
        <v>10.717916666666666</v>
      </c>
      <c r="AA17" s="73">
        <f t="shared" si="0"/>
        <v>2.0198923328316134</v>
      </c>
    </row>
    <row r="18" spans="1:27" x14ac:dyDescent="0.2">
      <c r="A18" s="17" t="s">
        <v>124</v>
      </c>
      <c r="B18" s="35">
        <v>0.16</v>
      </c>
      <c r="C18" s="35">
        <v>1.39</v>
      </c>
      <c r="D18" s="35">
        <v>1.55</v>
      </c>
      <c r="E18" s="35">
        <v>0.91</v>
      </c>
      <c r="F18" s="35">
        <v>0.14000000000000001</v>
      </c>
      <c r="G18" s="35">
        <v>-0.61</v>
      </c>
      <c r="H18" s="35">
        <v>-3.92</v>
      </c>
      <c r="I18" s="35">
        <v>-3.77</v>
      </c>
      <c r="J18" s="35">
        <v>-4.74</v>
      </c>
      <c r="K18" s="35">
        <v>-4.2699999999999996</v>
      </c>
      <c r="L18" s="35">
        <v>-4.38</v>
      </c>
      <c r="M18" s="35">
        <v>-4.4000000000000004</v>
      </c>
      <c r="N18" s="35">
        <v>-3.85</v>
      </c>
      <c r="O18" s="35">
        <v>-3.19</v>
      </c>
      <c r="P18" s="36">
        <v>-2.8</v>
      </c>
      <c r="Q18" s="35">
        <v>-4.07</v>
      </c>
      <c r="R18" s="36">
        <v>-3.88</v>
      </c>
      <c r="S18" s="36">
        <v>-3.14</v>
      </c>
      <c r="T18" s="36">
        <v>-2.16</v>
      </c>
      <c r="U18" s="36">
        <v>-1.67</v>
      </c>
      <c r="V18" s="36">
        <v>-1.43</v>
      </c>
      <c r="W18" s="36">
        <v>-1.53</v>
      </c>
      <c r="X18" s="36">
        <v>-1.6</v>
      </c>
      <c r="Y18" s="40">
        <v>-0.85</v>
      </c>
      <c r="Z18" s="53">
        <f t="shared" si="1"/>
        <v>-2.1712500000000001</v>
      </c>
      <c r="AA18" s="53">
        <f t="shared" si="0"/>
        <v>1.9858265445948169</v>
      </c>
    </row>
    <row r="19" spans="1:27" x14ac:dyDescent="0.2">
      <c r="A19" s="37" t="s">
        <v>16</v>
      </c>
      <c r="B19" s="25">
        <v>5.84</v>
      </c>
      <c r="C19" s="25">
        <v>6.9</v>
      </c>
      <c r="D19" s="25">
        <v>7.05</v>
      </c>
      <c r="E19" s="25">
        <v>5.63</v>
      </c>
      <c r="F19" s="25">
        <v>4.01</v>
      </c>
      <c r="G19" s="25">
        <v>2.11</v>
      </c>
      <c r="H19" s="25">
        <v>2.0699999999999998</v>
      </c>
      <c r="I19" s="25">
        <v>2.02</v>
      </c>
      <c r="J19" s="25">
        <v>1.66</v>
      </c>
      <c r="K19" s="25">
        <v>1.1399999999999999</v>
      </c>
      <c r="L19" s="25">
        <v>0.95</v>
      </c>
      <c r="M19" s="25">
        <v>0.99</v>
      </c>
      <c r="N19" s="25">
        <v>1.1100000000000001</v>
      </c>
      <c r="O19" s="25">
        <v>1.34</v>
      </c>
      <c r="P19" s="26">
        <v>1.62</v>
      </c>
      <c r="Q19" s="25">
        <v>1.61</v>
      </c>
      <c r="R19" s="26">
        <v>1.69</v>
      </c>
      <c r="S19" s="26">
        <v>1.89</v>
      </c>
      <c r="T19" s="26">
        <v>2.19</v>
      </c>
      <c r="U19" s="26">
        <v>2.2599999999999998</v>
      </c>
      <c r="V19" s="26">
        <v>2.2999999999999998</v>
      </c>
      <c r="W19" s="26">
        <v>2.35</v>
      </c>
      <c r="X19" s="26">
        <v>2.46</v>
      </c>
      <c r="Y19" s="27">
        <v>2.83</v>
      </c>
      <c r="Z19" s="72">
        <f t="shared" si="1"/>
        <v>2.6675</v>
      </c>
      <c r="AA19" s="72">
        <f t="shared" si="0"/>
        <v>1.8252581711375373</v>
      </c>
    </row>
    <row r="20" spans="1:27" x14ac:dyDescent="0.2">
      <c r="A20" s="37" t="s">
        <v>17</v>
      </c>
      <c r="B20" s="25">
        <v>18.48</v>
      </c>
      <c r="C20" s="25">
        <v>18.14</v>
      </c>
      <c r="D20" s="25">
        <v>18.23</v>
      </c>
      <c r="E20" s="25">
        <v>17.260000000000002</v>
      </c>
      <c r="F20" s="25">
        <v>16.3</v>
      </c>
      <c r="G20" s="25">
        <v>11.05</v>
      </c>
      <c r="H20" s="25">
        <v>9.83</v>
      </c>
      <c r="I20" s="25">
        <v>9.43</v>
      </c>
      <c r="J20" s="25">
        <v>8.5399999999999991</v>
      </c>
      <c r="K20" s="25">
        <v>7.28</v>
      </c>
      <c r="L20" s="25">
        <v>6.67</v>
      </c>
      <c r="M20" s="25">
        <v>6.73</v>
      </c>
      <c r="N20" s="25">
        <v>6.87</v>
      </c>
      <c r="O20" s="25">
        <v>7.12</v>
      </c>
      <c r="P20" s="26">
        <v>7.69</v>
      </c>
      <c r="Q20" s="25">
        <v>8.24</v>
      </c>
      <c r="R20" s="26">
        <v>8.19</v>
      </c>
      <c r="S20" s="26">
        <v>8.5500000000000007</v>
      </c>
      <c r="T20" s="26">
        <v>9.0299999999999994</v>
      </c>
      <c r="U20" s="26">
        <v>9.42</v>
      </c>
      <c r="V20" s="26">
        <v>9.6199999999999992</v>
      </c>
      <c r="W20" s="26">
        <v>10.1</v>
      </c>
      <c r="X20" s="26">
        <v>10.5</v>
      </c>
      <c r="Y20" s="27">
        <v>11.48</v>
      </c>
      <c r="Z20" s="72">
        <f t="shared" si="1"/>
        <v>10.614583333333332</v>
      </c>
      <c r="AA20" s="72">
        <f t="shared" si="0"/>
        <v>3.9440610048711093</v>
      </c>
    </row>
    <row r="21" spans="1:27" x14ac:dyDescent="0.2">
      <c r="A21" s="37" t="s">
        <v>18</v>
      </c>
      <c r="B21" s="25">
        <v>36.19</v>
      </c>
      <c r="C21" s="25">
        <v>36.479999999999997</v>
      </c>
      <c r="D21" s="25">
        <v>36.75</v>
      </c>
      <c r="E21" s="25">
        <v>36.270000000000003</v>
      </c>
      <c r="F21" s="25">
        <v>35.18</v>
      </c>
      <c r="G21" s="25">
        <v>29.82</v>
      </c>
      <c r="H21" s="25">
        <v>28.13</v>
      </c>
      <c r="I21" s="25">
        <v>27.06</v>
      </c>
      <c r="J21" s="25">
        <v>24.39</v>
      </c>
      <c r="K21" s="25">
        <v>22.28</v>
      </c>
      <c r="L21" s="25">
        <v>21.13</v>
      </c>
      <c r="M21" s="25">
        <v>20.61</v>
      </c>
      <c r="N21" s="25">
        <v>20.8</v>
      </c>
      <c r="O21" s="25">
        <v>21.12</v>
      </c>
      <c r="P21" s="26">
        <v>22.05</v>
      </c>
      <c r="Q21" s="25">
        <v>23.08</v>
      </c>
      <c r="R21" s="26">
        <v>23.15</v>
      </c>
      <c r="S21" s="26">
        <v>23.81</v>
      </c>
      <c r="T21" s="26">
        <v>24.41</v>
      </c>
      <c r="U21" s="26">
        <v>24.55</v>
      </c>
      <c r="V21" s="26">
        <v>25.32</v>
      </c>
      <c r="W21" s="26">
        <v>27.08</v>
      </c>
      <c r="X21" s="26">
        <v>28</v>
      </c>
      <c r="Y21" s="27">
        <v>29.83</v>
      </c>
      <c r="Z21" s="72">
        <f t="shared" si="1"/>
        <v>26.978750000000002</v>
      </c>
      <c r="AA21" s="72">
        <f t="shared" si="0"/>
        <v>5.5099359362645117</v>
      </c>
    </row>
    <row r="22" spans="1:27" x14ac:dyDescent="0.2">
      <c r="A22" s="31" t="s">
        <v>125</v>
      </c>
      <c r="B22" s="38">
        <v>57.78</v>
      </c>
      <c r="C22" s="38">
        <v>59.07</v>
      </c>
      <c r="D22" s="38">
        <v>58.02</v>
      </c>
      <c r="E22" s="38">
        <v>55.65</v>
      </c>
      <c r="F22" s="38">
        <v>50.95</v>
      </c>
      <c r="G22" s="38">
        <v>49.53</v>
      </c>
      <c r="H22" s="38">
        <v>58.23</v>
      </c>
      <c r="I22" s="38">
        <v>55.74</v>
      </c>
      <c r="J22" s="38">
        <v>51.27</v>
      </c>
      <c r="K22" s="38">
        <v>48.15</v>
      </c>
      <c r="L22" s="38">
        <v>46.39</v>
      </c>
      <c r="M22" s="38">
        <v>45.45</v>
      </c>
      <c r="N22" s="38">
        <v>45.95</v>
      </c>
      <c r="O22" s="38">
        <v>46.43</v>
      </c>
      <c r="P22" s="39">
        <v>46.56</v>
      </c>
      <c r="Q22" s="38">
        <v>46.55</v>
      </c>
      <c r="R22" s="39">
        <v>46.88</v>
      </c>
      <c r="S22" s="39">
        <v>48.28</v>
      </c>
      <c r="T22" s="39">
        <v>48.21</v>
      </c>
      <c r="U22" s="39">
        <v>48.15</v>
      </c>
      <c r="V22" s="39">
        <v>48.93</v>
      </c>
      <c r="W22" s="39">
        <v>51.44</v>
      </c>
      <c r="X22" s="39">
        <v>52.29</v>
      </c>
      <c r="Y22" s="41">
        <v>53.91</v>
      </c>
      <c r="Z22" s="74">
        <f t="shared" si="1"/>
        <v>50.825416666666676</v>
      </c>
      <c r="AA22" s="74">
        <f t="shared" si="0"/>
        <v>4.4683047842473247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12.42</v>
      </c>
      <c r="C26" s="18">
        <v>9.82</v>
      </c>
      <c r="D26" s="18">
        <v>9.09</v>
      </c>
      <c r="E26" s="18">
        <v>9.58</v>
      </c>
      <c r="F26" s="18">
        <v>11.24</v>
      </c>
      <c r="G26" s="18">
        <v>12.76</v>
      </c>
      <c r="H26" s="18">
        <v>16.350000000000001</v>
      </c>
      <c r="I26" s="18">
        <v>14.53</v>
      </c>
      <c r="J26" s="18">
        <v>15.47</v>
      </c>
      <c r="K26" s="18">
        <v>14.33</v>
      </c>
      <c r="L26" s="18">
        <v>13.73</v>
      </c>
      <c r="M26" s="18">
        <v>12.81</v>
      </c>
      <c r="N26" s="18">
        <v>11.92</v>
      </c>
      <c r="O26" s="18">
        <v>11.48</v>
      </c>
      <c r="P26" s="18">
        <v>11.08</v>
      </c>
      <c r="Q26" s="18">
        <v>13.7</v>
      </c>
      <c r="R26" s="18">
        <v>13.12</v>
      </c>
      <c r="S26" s="19">
        <v>12.01</v>
      </c>
      <c r="T26" s="19">
        <v>10.83</v>
      </c>
      <c r="U26" s="19">
        <v>10.46</v>
      </c>
      <c r="V26" s="19">
        <v>10.18</v>
      </c>
      <c r="W26" s="19">
        <v>11.15</v>
      </c>
      <c r="X26" s="19">
        <v>11.82</v>
      </c>
      <c r="Y26" s="20">
        <v>10.77</v>
      </c>
      <c r="Z26" s="71">
        <f>AVERAGE(B26:Y26)</f>
        <v>12.110416666666666</v>
      </c>
      <c r="AA26" s="71">
        <f t="shared" ref="AA26:AA35" si="2">STDEV(B26:Y26)</f>
        <v>1.8783259872803719</v>
      </c>
    </row>
    <row r="27" spans="1:27" x14ac:dyDescent="0.2">
      <c r="A27" s="21" t="s">
        <v>20</v>
      </c>
      <c r="B27" s="22">
        <v>17.87</v>
      </c>
      <c r="C27" s="22">
        <v>18.649999999999999</v>
      </c>
      <c r="D27" s="22">
        <v>18.75</v>
      </c>
      <c r="E27" s="22">
        <v>20.49</v>
      </c>
      <c r="F27" s="22">
        <v>21.3</v>
      </c>
      <c r="G27" s="22">
        <v>36.51</v>
      </c>
      <c r="H27" s="22">
        <v>25.72</v>
      </c>
      <c r="I27" s="22">
        <v>23.28</v>
      </c>
      <c r="J27" s="22">
        <v>26.46</v>
      </c>
      <c r="K27" s="22">
        <v>28.74</v>
      </c>
      <c r="L27" s="22">
        <v>28.61</v>
      </c>
      <c r="M27" s="22">
        <v>28.06</v>
      </c>
      <c r="N27" s="22">
        <v>25.95</v>
      </c>
      <c r="O27" s="22">
        <v>24.37</v>
      </c>
      <c r="P27" s="22">
        <v>22.93</v>
      </c>
      <c r="Q27" s="22">
        <v>22.05</v>
      </c>
      <c r="R27" s="22">
        <v>22.33</v>
      </c>
      <c r="S27" s="23">
        <v>21.12</v>
      </c>
      <c r="T27" s="23">
        <v>19.920000000000002</v>
      </c>
      <c r="U27" s="23">
        <v>20.3</v>
      </c>
      <c r="V27" s="23">
        <v>20.28</v>
      </c>
      <c r="W27" s="23">
        <v>21.71</v>
      </c>
      <c r="X27" s="23">
        <v>23.02</v>
      </c>
      <c r="Y27" s="24">
        <v>21.44</v>
      </c>
      <c r="Z27" s="72">
        <f>AVERAGE(B27:Y27)</f>
        <v>23.327500000000004</v>
      </c>
      <c r="AA27" s="72">
        <f t="shared" si="2"/>
        <v>4.1996513830471738</v>
      </c>
    </row>
    <row r="28" spans="1:27" x14ac:dyDescent="0.2">
      <c r="A28" s="21" t="s">
        <v>21</v>
      </c>
      <c r="B28" s="22">
        <v>26.84</v>
      </c>
      <c r="C28" s="22">
        <v>27.4</v>
      </c>
      <c r="D28" s="22">
        <v>28.73</v>
      </c>
      <c r="E28" s="22">
        <v>30.22</v>
      </c>
      <c r="F28" s="22">
        <v>33.22</v>
      </c>
      <c r="G28" s="22">
        <v>30.62</v>
      </c>
      <c r="H28" s="22">
        <v>30.12</v>
      </c>
      <c r="I28" s="22">
        <v>32.11</v>
      </c>
      <c r="J28" s="22">
        <v>30.78</v>
      </c>
      <c r="K28" s="22">
        <v>32.159999999999997</v>
      </c>
      <c r="L28" s="22">
        <v>33.15</v>
      </c>
      <c r="M28" s="22">
        <v>30.42</v>
      </c>
      <c r="N28" s="22">
        <v>29.99</v>
      </c>
      <c r="O28" s="22">
        <v>30.04</v>
      </c>
      <c r="P28" s="22">
        <v>28.3</v>
      </c>
      <c r="Q28" s="22">
        <v>25.55</v>
      </c>
      <c r="R28" s="22">
        <v>27.21</v>
      </c>
      <c r="S28" s="23">
        <v>27.41</v>
      </c>
      <c r="T28" s="23">
        <v>27.13</v>
      </c>
      <c r="U28" s="23">
        <v>25.06</v>
      </c>
      <c r="V28" s="23">
        <v>24.22</v>
      </c>
      <c r="W28" s="23">
        <v>22.9</v>
      </c>
      <c r="X28" s="23">
        <v>23.56</v>
      </c>
      <c r="Y28" s="24">
        <v>24.97</v>
      </c>
      <c r="Z28" s="72">
        <f t="shared" ref="Z28:Z35" si="3">AVERAGE(B28:Y28)</f>
        <v>28.421249999999997</v>
      </c>
      <c r="AA28" s="72">
        <f t="shared" si="2"/>
        <v>3.0187822372030082</v>
      </c>
    </row>
    <row r="29" spans="1:27" x14ac:dyDescent="0.2">
      <c r="A29" s="21" t="s">
        <v>22</v>
      </c>
      <c r="B29" s="25">
        <v>29.81</v>
      </c>
      <c r="C29" s="25">
        <v>29.47</v>
      </c>
      <c r="D29" s="25">
        <v>30.44</v>
      </c>
      <c r="E29" s="25">
        <v>28.49</v>
      </c>
      <c r="F29" s="25">
        <v>25.27</v>
      </c>
      <c r="G29" s="25">
        <v>15.51</v>
      </c>
      <c r="H29" s="25">
        <v>18.22</v>
      </c>
      <c r="I29" s="25">
        <v>19.920000000000002</v>
      </c>
      <c r="J29" s="25">
        <v>17.47</v>
      </c>
      <c r="K29" s="25">
        <v>16.57</v>
      </c>
      <c r="L29" s="25">
        <v>16.559999999999999</v>
      </c>
      <c r="M29" s="25">
        <v>17.84</v>
      </c>
      <c r="N29" s="25">
        <v>19.739999999999998</v>
      </c>
      <c r="O29" s="25">
        <v>20.57</v>
      </c>
      <c r="P29" s="25">
        <v>21.95</v>
      </c>
      <c r="Q29" s="25">
        <v>20.41</v>
      </c>
      <c r="R29" s="25">
        <v>21.49</v>
      </c>
      <c r="S29" s="26">
        <v>22.98</v>
      </c>
      <c r="T29" s="26">
        <v>24.13</v>
      </c>
      <c r="U29" s="26">
        <v>23.7</v>
      </c>
      <c r="V29" s="26">
        <v>24.04</v>
      </c>
      <c r="W29" s="26">
        <v>22.97</v>
      </c>
      <c r="X29" s="26">
        <v>22.11</v>
      </c>
      <c r="Y29" s="27">
        <v>23.11</v>
      </c>
      <c r="Z29" s="72">
        <f t="shared" si="3"/>
        <v>22.198750000000004</v>
      </c>
      <c r="AA29" s="72">
        <f t="shared" si="2"/>
        <v>4.2845154081422718</v>
      </c>
    </row>
    <row r="30" spans="1:27" x14ac:dyDescent="0.2">
      <c r="A30" s="31" t="s">
        <v>23</v>
      </c>
      <c r="B30" s="32">
        <v>13.06</v>
      </c>
      <c r="C30" s="32">
        <v>14.66</v>
      </c>
      <c r="D30" s="32">
        <v>12.99</v>
      </c>
      <c r="E30" s="32">
        <v>11.22</v>
      </c>
      <c r="F30" s="32">
        <v>8.9600000000000009</v>
      </c>
      <c r="G30" s="32">
        <v>4.6100000000000003</v>
      </c>
      <c r="H30" s="32">
        <v>9.58</v>
      </c>
      <c r="I30" s="32">
        <v>10.15</v>
      </c>
      <c r="J30" s="32">
        <v>9.82</v>
      </c>
      <c r="K30" s="32">
        <v>8.19</v>
      </c>
      <c r="L30" s="32">
        <v>7.96</v>
      </c>
      <c r="M30" s="32">
        <v>10.88</v>
      </c>
      <c r="N30" s="32">
        <v>12.4</v>
      </c>
      <c r="O30" s="32">
        <v>13.55</v>
      </c>
      <c r="P30" s="32">
        <v>15.74</v>
      </c>
      <c r="Q30" s="32">
        <v>18.28</v>
      </c>
      <c r="R30" s="32">
        <v>15.86</v>
      </c>
      <c r="S30" s="33">
        <v>16.47</v>
      </c>
      <c r="T30" s="33">
        <v>17.989999999999998</v>
      </c>
      <c r="U30" s="33">
        <v>20.49</v>
      </c>
      <c r="V30" s="33">
        <v>21.28</v>
      </c>
      <c r="W30" s="33">
        <v>21.27</v>
      </c>
      <c r="X30" s="33">
        <v>19.489999999999998</v>
      </c>
      <c r="Y30" s="34">
        <v>19.71</v>
      </c>
      <c r="Z30" s="73">
        <f t="shared" si="3"/>
        <v>13.942083333333334</v>
      </c>
      <c r="AA30" s="73">
        <f t="shared" si="2"/>
        <v>4.7350175420148526</v>
      </c>
    </row>
    <row r="31" spans="1:27" x14ac:dyDescent="0.2">
      <c r="A31" s="17" t="s">
        <v>126</v>
      </c>
      <c r="B31" s="35">
        <v>-6.45</v>
      </c>
      <c r="C31" s="35">
        <v>-4.72</v>
      </c>
      <c r="D31" s="35">
        <v>-4.1900000000000004</v>
      </c>
      <c r="E31" s="35">
        <v>-4.51</v>
      </c>
      <c r="F31" s="35">
        <v>-6.4</v>
      </c>
      <c r="G31" s="35">
        <v>-7.31</v>
      </c>
      <c r="H31" s="35">
        <v>-11.29</v>
      </c>
      <c r="I31" s="35">
        <v>-9.6199999999999992</v>
      </c>
      <c r="J31" s="35">
        <v>-10</v>
      </c>
      <c r="K31" s="35">
        <v>-8.43</v>
      </c>
      <c r="L31" s="35">
        <v>-7.99</v>
      </c>
      <c r="M31" s="35">
        <v>-7.14</v>
      </c>
      <c r="N31" s="35">
        <v>-6.45</v>
      </c>
      <c r="O31" s="35">
        <v>-6.21</v>
      </c>
      <c r="P31" s="36">
        <v>-5.83</v>
      </c>
      <c r="Q31" s="35">
        <v>-8.6199999999999992</v>
      </c>
      <c r="R31" s="36">
        <v>-7.83</v>
      </c>
      <c r="S31" s="36">
        <v>-6.8</v>
      </c>
      <c r="T31" s="36">
        <v>-5.77</v>
      </c>
      <c r="U31" s="36">
        <v>-5.43</v>
      </c>
      <c r="V31" s="36">
        <v>-5.17</v>
      </c>
      <c r="W31" s="36">
        <v>-6</v>
      </c>
      <c r="X31" s="36">
        <v>-6.64</v>
      </c>
      <c r="Y31" s="40">
        <v>-5.64</v>
      </c>
      <c r="Z31" s="53">
        <f t="shared" si="3"/>
        <v>-6.8516666666666657</v>
      </c>
      <c r="AA31" s="53">
        <f t="shared" si="2"/>
        <v>1.7790194335440939</v>
      </c>
    </row>
    <row r="32" spans="1:27" x14ac:dyDescent="0.2">
      <c r="A32" s="37" t="s">
        <v>24</v>
      </c>
      <c r="B32" s="25">
        <v>-0.56000000000000005</v>
      </c>
      <c r="C32" s="25">
        <v>-0.28000000000000003</v>
      </c>
      <c r="D32" s="25">
        <v>-0.18</v>
      </c>
      <c r="E32" s="25">
        <v>-0.28000000000000003</v>
      </c>
      <c r="F32" s="25">
        <v>-0.6</v>
      </c>
      <c r="G32" s="25">
        <v>-1.46</v>
      </c>
      <c r="H32" s="25">
        <v>-1.98</v>
      </c>
      <c r="I32" s="25">
        <v>-1.39</v>
      </c>
      <c r="J32" s="25">
        <v>-1.86</v>
      </c>
      <c r="K32" s="25">
        <v>-1.71</v>
      </c>
      <c r="L32" s="25">
        <v>-1.54</v>
      </c>
      <c r="M32" s="25">
        <v>-1.5</v>
      </c>
      <c r="N32" s="25">
        <v>-1.25</v>
      </c>
      <c r="O32" s="25">
        <v>-1.06</v>
      </c>
      <c r="P32" s="26">
        <v>-0.93</v>
      </c>
      <c r="Q32" s="25">
        <v>-1.28</v>
      </c>
      <c r="R32" s="26">
        <v>-1.24</v>
      </c>
      <c r="S32" s="26">
        <v>-0.93</v>
      </c>
      <c r="T32" s="26">
        <v>-0.64</v>
      </c>
      <c r="U32" s="26">
        <v>-0.62</v>
      </c>
      <c r="V32" s="26">
        <v>-0.56000000000000005</v>
      </c>
      <c r="W32" s="26">
        <v>-0.77</v>
      </c>
      <c r="X32" s="26">
        <v>-0.95</v>
      </c>
      <c r="Y32" s="27">
        <v>-0.71</v>
      </c>
      <c r="Z32" s="72">
        <f t="shared" si="3"/>
        <v>-1.0116666666666667</v>
      </c>
      <c r="AA32" s="72">
        <f t="shared" si="2"/>
        <v>0.510240068532678</v>
      </c>
    </row>
    <row r="33" spans="1:28" x14ac:dyDescent="0.2">
      <c r="A33" s="37" t="s">
        <v>25</v>
      </c>
      <c r="B33" s="25">
        <v>0.59</v>
      </c>
      <c r="C33" s="25">
        <v>0.67</v>
      </c>
      <c r="D33" s="25">
        <v>0.69</v>
      </c>
      <c r="E33" s="25">
        <v>0.47</v>
      </c>
      <c r="F33" s="25">
        <v>0.33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0.11</v>
      </c>
      <c r="P33" s="26">
        <v>0.23</v>
      </c>
      <c r="Q33" s="25">
        <v>0.22</v>
      </c>
      <c r="R33" s="26">
        <v>0.22</v>
      </c>
      <c r="S33" s="26">
        <v>0.35</v>
      </c>
      <c r="T33" s="26">
        <v>0.49</v>
      </c>
      <c r="U33" s="26">
        <v>0.57999999999999996</v>
      </c>
      <c r="V33" s="26">
        <v>0.65</v>
      </c>
      <c r="W33" s="26">
        <v>0.56000000000000005</v>
      </c>
      <c r="X33" s="26">
        <v>0.41</v>
      </c>
      <c r="Y33" s="27">
        <v>0.5</v>
      </c>
      <c r="Z33" s="72">
        <f t="shared" si="3"/>
        <v>0.29458333333333336</v>
      </c>
      <c r="AA33" s="72">
        <f t="shared" si="2"/>
        <v>0.25835565588455039</v>
      </c>
    </row>
    <row r="34" spans="1:28" x14ac:dyDescent="0.2">
      <c r="A34" s="37" t="s">
        <v>26</v>
      </c>
      <c r="B34" s="25">
        <v>2.59</v>
      </c>
      <c r="C34" s="25">
        <v>2.69</v>
      </c>
      <c r="D34" s="25">
        <v>2.5</v>
      </c>
      <c r="E34" s="25">
        <v>2.1</v>
      </c>
      <c r="F34" s="25">
        <v>1.78</v>
      </c>
      <c r="G34" s="25">
        <v>0.65</v>
      </c>
      <c r="H34" s="25">
        <v>1.31</v>
      </c>
      <c r="I34" s="25">
        <v>1.49</v>
      </c>
      <c r="J34" s="25">
        <v>1.22</v>
      </c>
      <c r="K34" s="25">
        <v>0.98</v>
      </c>
      <c r="L34" s="25">
        <v>0.95</v>
      </c>
      <c r="M34" s="25">
        <v>1.38</v>
      </c>
      <c r="N34" s="25">
        <v>1.79</v>
      </c>
      <c r="O34" s="25">
        <v>2.04</v>
      </c>
      <c r="P34" s="26">
        <v>2.59</v>
      </c>
      <c r="Q34" s="25">
        <v>2.98</v>
      </c>
      <c r="R34" s="26">
        <v>2.56</v>
      </c>
      <c r="S34" s="26">
        <v>2.81</v>
      </c>
      <c r="T34" s="26">
        <v>3.17</v>
      </c>
      <c r="U34" s="26">
        <v>3.77</v>
      </c>
      <c r="V34" s="26">
        <v>3.96</v>
      </c>
      <c r="W34" s="26">
        <v>3.93</v>
      </c>
      <c r="X34" s="26">
        <v>3.4</v>
      </c>
      <c r="Y34" s="27">
        <v>3.54</v>
      </c>
      <c r="Z34" s="72">
        <f t="shared" si="3"/>
        <v>2.3408333333333333</v>
      </c>
      <c r="AA34" s="72">
        <f t="shared" si="2"/>
        <v>0.99482975020053477</v>
      </c>
    </row>
    <row r="35" spans="1:28" x14ac:dyDescent="0.2">
      <c r="A35" s="31" t="s">
        <v>127</v>
      </c>
      <c r="B35" s="38">
        <v>6.34</v>
      </c>
      <c r="C35" s="38">
        <v>6.57</v>
      </c>
      <c r="D35" s="38">
        <v>6</v>
      </c>
      <c r="E35" s="38">
        <v>5.58</v>
      </c>
      <c r="F35" s="38">
        <v>4.41</v>
      </c>
      <c r="G35" s="38">
        <v>2.38</v>
      </c>
      <c r="H35" s="38">
        <v>4.8</v>
      </c>
      <c r="I35" s="38">
        <v>5.05</v>
      </c>
      <c r="J35" s="38">
        <v>4.88</v>
      </c>
      <c r="K35" s="38">
        <v>4.04</v>
      </c>
      <c r="L35" s="38">
        <v>3.92</v>
      </c>
      <c r="M35" s="38">
        <v>5.44</v>
      </c>
      <c r="N35" s="38">
        <v>6.27</v>
      </c>
      <c r="O35" s="38">
        <v>6.98</v>
      </c>
      <c r="P35" s="39">
        <v>8.16</v>
      </c>
      <c r="Q35" s="38">
        <v>9.76</v>
      </c>
      <c r="R35" s="39">
        <v>8.11</v>
      </c>
      <c r="S35" s="39">
        <v>8.33</v>
      </c>
      <c r="T35" s="39">
        <v>9.1199999999999992</v>
      </c>
      <c r="U35" s="39">
        <v>10.29</v>
      </c>
      <c r="V35" s="39">
        <v>10.95</v>
      </c>
      <c r="W35" s="39">
        <v>11.18</v>
      </c>
      <c r="X35" s="39">
        <v>10.1</v>
      </c>
      <c r="Y35" s="41">
        <v>10.26</v>
      </c>
      <c r="Z35" s="74">
        <f t="shared" si="3"/>
        <v>7.0383333333333331</v>
      </c>
      <c r="AA35" s="74">
        <f t="shared" si="2"/>
        <v>2.5246707347376174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-21.05</v>
      </c>
      <c r="C40" s="25">
        <v>-14.58</v>
      </c>
      <c r="D40" s="25">
        <v>-15.79</v>
      </c>
      <c r="E40" s="25">
        <v>-22.22</v>
      </c>
      <c r="F40" s="25">
        <v>-22.62</v>
      </c>
      <c r="G40" s="25">
        <v>-23.08</v>
      </c>
      <c r="H40" s="25">
        <v>-32.090000000000003</v>
      </c>
      <c r="I40" s="25">
        <v>-31.71</v>
      </c>
      <c r="J40" s="25">
        <v>-30.77</v>
      </c>
      <c r="K40" s="25">
        <v>-28.3</v>
      </c>
      <c r="L40" s="25">
        <v>-26.27</v>
      </c>
      <c r="M40" s="25">
        <v>-23.81</v>
      </c>
      <c r="N40" s="25">
        <v>-23.08</v>
      </c>
      <c r="O40" s="25">
        <v>-22.48</v>
      </c>
      <c r="P40" s="25">
        <v>-28.21</v>
      </c>
      <c r="Q40" s="25">
        <v>-31.27</v>
      </c>
      <c r="R40" s="25">
        <v>-28.33</v>
      </c>
      <c r="S40" s="25">
        <v>-25</v>
      </c>
      <c r="T40" s="18">
        <v>-23.18</v>
      </c>
      <c r="U40" s="18">
        <v>-20.83</v>
      </c>
      <c r="V40" s="18">
        <v>-22.01</v>
      </c>
      <c r="W40" s="18">
        <v>-23.15</v>
      </c>
      <c r="X40" s="20">
        <v>-22.22</v>
      </c>
      <c r="Z40" s="75">
        <f>AVERAGE(B40:X40)</f>
        <v>-24.436956521739127</v>
      </c>
      <c r="AA40" s="71">
        <f>STDEV(B40:X40)</f>
        <v>4.6359753654363827</v>
      </c>
      <c r="AB40" s="47"/>
    </row>
    <row r="41" spans="1:28" x14ac:dyDescent="0.2">
      <c r="A41" s="48" t="s">
        <v>118</v>
      </c>
      <c r="B41" s="28">
        <v>-10.6</v>
      </c>
      <c r="C41" s="28">
        <v>-7.61</v>
      </c>
      <c r="D41" s="28">
        <v>-7.47</v>
      </c>
      <c r="E41" s="28">
        <v>-9.5299999999999994</v>
      </c>
      <c r="F41" s="28">
        <v>-11.31</v>
      </c>
      <c r="G41" s="28">
        <v>-13.02</v>
      </c>
      <c r="H41" s="28">
        <v>-16.670000000000002</v>
      </c>
      <c r="I41" s="28">
        <v>-15.82</v>
      </c>
      <c r="J41" s="28">
        <v>-15.28</v>
      </c>
      <c r="K41" s="28">
        <v>-13.98</v>
      </c>
      <c r="L41" s="28">
        <v>-13.04</v>
      </c>
      <c r="M41" s="28">
        <v>-11.66</v>
      </c>
      <c r="N41" s="28">
        <v>-10.95</v>
      </c>
      <c r="O41" s="28">
        <v>-10.53</v>
      </c>
      <c r="P41" s="28">
        <v>-12.62</v>
      </c>
      <c r="Q41" s="28">
        <v>-14.21</v>
      </c>
      <c r="R41" s="28">
        <v>-12.65</v>
      </c>
      <c r="S41" s="28">
        <v>-10.58</v>
      </c>
      <c r="T41" s="25">
        <v>-9.43</v>
      </c>
      <c r="U41" s="25">
        <v>-8.75</v>
      </c>
      <c r="V41" s="25">
        <v>-9.44</v>
      </c>
      <c r="W41" s="25">
        <v>-10.14</v>
      </c>
      <c r="X41" s="27">
        <v>-9.7899999999999991</v>
      </c>
      <c r="Z41" s="76">
        <f>AVERAGE(B41:X41)</f>
        <v>-11.52521739130435</v>
      </c>
      <c r="AA41" s="77">
        <f>STDEV(B41:X41)</f>
        <v>2.5181033078042407</v>
      </c>
    </row>
    <row r="42" spans="1:28" x14ac:dyDescent="0.2">
      <c r="A42" s="49" t="s">
        <v>119</v>
      </c>
      <c r="B42" s="32">
        <v>-2.89</v>
      </c>
      <c r="C42" s="32">
        <v>-1.81</v>
      </c>
      <c r="D42" s="32">
        <v>-1.94</v>
      </c>
      <c r="E42" s="32">
        <v>-2.85</v>
      </c>
      <c r="F42" s="32">
        <v>-3.43</v>
      </c>
      <c r="G42" s="32">
        <v>-5.44</v>
      </c>
      <c r="H42" s="32">
        <v>-5.88</v>
      </c>
      <c r="I42" s="32">
        <v>-5.72</v>
      </c>
      <c r="J42" s="32">
        <v>-5.85</v>
      </c>
      <c r="K42" s="32">
        <v>-5.41</v>
      </c>
      <c r="L42" s="32">
        <v>-4.92</v>
      </c>
      <c r="M42" s="32">
        <v>-4.32</v>
      </c>
      <c r="N42" s="32">
        <v>-3.84</v>
      </c>
      <c r="O42" s="32">
        <v>-3.38</v>
      </c>
      <c r="P42" s="32">
        <v>-3.92</v>
      </c>
      <c r="Q42" s="32">
        <v>-4.4800000000000004</v>
      </c>
      <c r="R42" s="32">
        <v>-3.98</v>
      </c>
      <c r="S42" s="32">
        <v>-3</v>
      </c>
      <c r="T42" s="32">
        <v>-2.54</v>
      </c>
      <c r="U42" s="32">
        <v>-2.31</v>
      </c>
      <c r="V42" s="32">
        <v>-2.62</v>
      </c>
      <c r="W42" s="32">
        <v>-3.1</v>
      </c>
      <c r="X42" s="34">
        <v>-3.01</v>
      </c>
      <c r="Z42" s="78">
        <f>AVERAGE(B42:X42)</f>
        <v>-3.766956521739131</v>
      </c>
      <c r="AA42" s="73">
        <f>STDEV(B42:X42)</f>
        <v>1.277876202506643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-24.5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-10.62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v>-3.13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71.459999999999994</v>
      </c>
      <c r="C50" s="20">
        <v>69.739999999999995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50.27</v>
      </c>
      <c r="C51" s="63">
        <v>48.19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27.82</v>
      </c>
      <c r="C52" s="34">
        <v>26.17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-32.090000000000003</v>
      </c>
      <c r="F54" s="3"/>
      <c r="G54" s="103" t="s">
        <v>79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-23.15</v>
      </c>
    </row>
    <row r="55" spans="1:27" ht="12" customHeight="1" x14ac:dyDescent="0.25">
      <c r="A55" s="3"/>
      <c r="B55" s="55" t="s">
        <v>64</v>
      </c>
      <c r="C55" s="55"/>
      <c r="D55" s="56"/>
      <c r="E55" s="79">
        <v>-16.670000000000002</v>
      </c>
      <c r="F55" s="3"/>
      <c r="G55" s="104" t="s">
        <v>79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-10.14</v>
      </c>
    </row>
    <row r="56" spans="1:27" ht="12" customHeight="1" x14ac:dyDescent="0.25">
      <c r="A56" s="3"/>
      <c r="B56" s="57" t="s">
        <v>66</v>
      </c>
      <c r="C56" s="57"/>
      <c r="D56" s="58"/>
      <c r="E56" s="80">
        <v>-5.88</v>
      </c>
      <c r="F56" s="64"/>
      <c r="G56" s="105" t="s">
        <v>79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-3.1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70.349999999999994</v>
      </c>
      <c r="C60" s="18">
        <v>70.150000000000006</v>
      </c>
      <c r="D60" s="18">
        <v>70.05</v>
      </c>
      <c r="E60" s="18">
        <v>70.09</v>
      </c>
      <c r="F60" s="18">
        <v>72.02</v>
      </c>
      <c r="G60" s="18">
        <v>77.040000000000006</v>
      </c>
      <c r="H60" s="18">
        <v>78.06</v>
      </c>
      <c r="I60" s="18">
        <v>79.05</v>
      </c>
      <c r="J60" s="18">
        <v>81.14</v>
      </c>
      <c r="K60" s="18">
        <v>82.69</v>
      </c>
      <c r="L60" s="18">
        <v>83.55</v>
      </c>
      <c r="M60" s="18">
        <v>83.82</v>
      </c>
      <c r="N60" s="18">
        <v>83.79</v>
      </c>
      <c r="O60" s="18">
        <v>83.63</v>
      </c>
      <c r="P60" s="19">
        <v>83.16</v>
      </c>
      <c r="Q60" s="18">
        <v>82.65</v>
      </c>
      <c r="R60" s="19">
        <v>82.48</v>
      </c>
      <c r="S60" s="19">
        <v>81.89</v>
      </c>
      <c r="T60" s="19">
        <v>81.58</v>
      </c>
      <c r="U60" s="19">
        <v>81.430000000000007</v>
      </c>
      <c r="V60" s="19">
        <v>80.739999999999995</v>
      </c>
      <c r="W60" s="19">
        <v>79.37</v>
      </c>
      <c r="X60" s="19">
        <v>78.55</v>
      </c>
      <c r="Y60" s="20">
        <v>77.05</v>
      </c>
      <c r="Z60" s="71">
        <f>AVERAGE(B60:Y60)</f>
        <v>78.930416666666659</v>
      </c>
      <c r="AA60" s="71">
        <f>STDEV(B60:Y60)</f>
        <v>4.8602222879623307</v>
      </c>
    </row>
    <row r="61" spans="1:27" x14ac:dyDescent="0.2">
      <c r="A61" s="60" t="s">
        <v>68</v>
      </c>
      <c r="B61" s="61">
        <v>47.36</v>
      </c>
      <c r="C61" s="61">
        <v>47.05</v>
      </c>
      <c r="D61" s="61">
        <v>46.67</v>
      </c>
      <c r="E61" s="61">
        <v>48.98</v>
      </c>
      <c r="F61" s="61">
        <v>50.89</v>
      </c>
      <c r="G61" s="61">
        <v>58.98</v>
      </c>
      <c r="H61" s="61">
        <v>62.31</v>
      </c>
      <c r="I61" s="61">
        <v>63.51</v>
      </c>
      <c r="J61" s="61">
        <v>65.81</v>
      </c>
      <c r="K61" s="61">
        <v>68.3</v>
      </c>
      <c r="L61" s="61">
        <v>69.8</v>
      </c>
      <c r="M61" s="61">
        <v>70.23</v>
      </c>
      <c r="N61" s="61">
        <v>69.959999999999994</v>
      </c>
      <c r="O61" s="61">
        <v>69.5</v>
      </c>
      <c r="P61" s="62">
        <v>68.28</v>
      </c>
      <c r="Q61" s="61">
        <v>66.8</v>
      </c>
      <c r="R61" s="62">
        <v>66.849999999999994</v>
      </c>
      <c r="S61" s="62">
        <v>66.31</v>
      </c>
      <c r="T61" s="62">
        <v>65.5</v>
      </c>
      <c r="U61" s="62">
        <v>64.819999999999993</v>
      </c>
      <c r="V61" s="62">
        <v>64.17</v>
      </c>
      <c r="W61" s="62">
        <v>62.36</v>
      </c>
      <c r="X61" s="62">
        <v>61.34</v>
      </c>
      <c r="Y61" s="63">
        <v>59.35</v>
      </c>
      <c r="Z61" s="77">
        <f>AVERAGE(B61:Y61)</f>
        <v>61.880416666666655</v>
      </c>
      <c r="AA61" s="77">
        <f>STDEV(B61:Y61)</f>
        <v>7.8474961274929136</v>
      </c>
    </row>
    <row r="62" spans="1:27" x14ac:dyDescent="0.2">
      <c r="A62" s="31" t="s">
        <v>69</v>
      </c>
      <c r="B62" s="32">
        <v>25.08</v>
      </c>
      <c r="C62" s="32">
        <v>22.03</v>
      </c>
      <c r="D62" s="32">
        <v>22.16</v>
      </c>
      <c r="E62" s="32">
        <v>25.27</v>
      </c>
      <c r="F62" s="32">
        <v>29.59</v>
      </c>
      <c r="G62" s="32">
        <v>37.880000000000003</v>
      </c>
      <c r="H62" s="32">
        <v>39.54</v>
      </c>
      <c r="I62" s="32">
        <v>40.15</v>
      </c>
      <c r="J62" s="32">
        <v>42.22</v>
      </c>
      <c r="K62" s="32">
        <v>45.8</v>
      </c>
      <c r="L62" s="32">
        <v>47.35</v>
      </c>
      <c r="M62" s="32">
        <v>47.3</v>
      </c>
      <c r="N62" s="32">
        <v>46.77</v>
      </c>
      <c r="O62" s="32">
        <v>45.98</v>
      </c>
      <c r="P62" s="33">
        <v>44.05</v>
      </c>
      <c r="Q62" s="32">
        <v>42.81</v>
      </c>
      <c r="R62" s="33">
        <v>42.78</v>
      </c>
      <c r="S62" s="33">
        <v>41.73</v>
      </c>
      <c r="T62" s="33">
        <v>40.28</v>
      </c>
      <c r="U62" s="33">
        <v>39.56</v>
      </c>
      <c r="V62" s="33">
        <v>39.19</v>
      </c>
      <c r="W62" s="33">
        <v>38.369999999999997</v>
      </c>
      <c r="X62" s="33">
        <v>37.51</v>
      </c>
      <c r="Y62" s="34">
        <v>35.700000000000003</v>
      </c>
      <c r="Z62" s="73">
        <f>AVERAGE(B62:Y62)</f>
        <v>38.295833333333334</v>
      </c>
      <c r="AA62" s="73">
        <f>STDEV(B62:Y62)</f>
        <v>7.843388751136164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91</v>
      </c>
      <c r="C3" s="87"/>
      <c r="D3" s="88"/>
      <c r="E3" s="3"/>
      <c r="F3" s="5" t="s">
        <v>1</v>
      </c>
      <c r="G3" s="5"/>
      <c r="H3" s="101" t="s">
        <v>78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70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1176</v>
      </c>
      <c r="C8" s="70">
        <v>1200</v>
      </c>
      <c r="D8" s="70">
        <v>1314</v>
      </c>
      <c r="E8" s="70">
        <v>1457</v>
      </c>
      <c r="F8" s="70">
        <v>1550</v>
      </c>
      <c r="G8" s="70">
        <v>1700</v>
      </c>
      <c r="H8" s="70">
        <v>4021</v>
      </c>
      <c r="I8" s="70">
        <v>4194</v>
      </c>
      <c r="J8" s="70">
        <v>4375</v>
      </c>
      <c r="K8" s="70">
        <v>4637</v>
      </c>
      <c r="L8" s="70">
        <v>5205</v>
      </c>
      <c r="M8" s="70">
        <v>5651</v>
      </c>
      <c r="N8" s="70">
        <v>6514</v>
      </c>
      <c r="O8" s="70">
        <v>6949</v>
      </c>
      <c r="P8" s="70">
        <v>7620</v>
      </c>
      <c r="Q8" s="70">
        <v>8493</v>
      </c>
      <c r="R8" s="70">
        <v>8998</v>
      </c>
      <c r="S8" s="70">
        <v>9768</v>
      </c>
      <c r="T8" s="68">
        <v>10526</v>
      </c>
      <c r="U8" s="68">
        <v>11045</v>
      </c>
      <c r="V8" s="68">
        <v>11383</v>
      </c>
      <c r="W8" s="68">
        <v>10894</v>
      </c>
      <c r="X8" s="68">
        <v>9680</v>
      </c>
      <c r="Y8" s="67">
        <v>8811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3.91</v>
      </c>
      <c r="C12" s="18">
        <v>3.75</v>
      </c>
      <c r="D12" s="18">
        <v>3.65</v>
      </c>
      <c r="E12" s="18">
        <v>5.77</v>
      </c>
      <c r="F12" s="18">
        <v>4.6500000000000004</v>
      </c>
      <c r="G12" s="18">
        <v>7.53</v>
      </c>
      <c r="H12" s="18">
        <v>12.36</v>
      </c>
      <c r="I12" s="18">
        <v>11.99</v>
      </c>
      <c r="J12" s="18">
        <v>11.54</v>
      </c>
      <c r="K12" s="18">
        <v>12.83</v>
      </c>
      <c r="L12" s="18">
        <v>13.2</v>
      </c>
      <c r="M12" s="18">
        <v>13.91</v>
      </c>
      <c r="N12" s="18">
        <v>13.63</v>
      </c>
      <c r="O12" s="18">
        <v>12.76</v>
      </c>
      <c r="P12" s="18">
        <v>10.92</v>
      </c>
      <c r="Q12" s="18">
        <v>10.31</v>
      </c>
      <c r="R12" s="18">
        <v>10.97</v>
      </c>
      <c r="S12" s="19">
        <v>9.66</v>
      </c>
      <c r="T12" s="19">
        <v>8.5</v>
      </c>
      <c r="U12" s="19">
        <v>8.39</v>
      </c>
      <c r="V12" s="19">
        <v>8.5</v>
      </c>
      <c r="W12" s="19">
        <v>8.83</v>
      </c>
      <c r="X12" s="19">
        <v>8.3699999999999992</v>
      </c>
      <c r="Y12" s="20">
        <v>7.98</v>
      </c>
      <c r="Z12" s="71">
        <f>AVERAGE(B12:Y12)</f>
        <v>9.329583333333332</v>
      </c>
      <c r="AA12" s="71">
        <f t="shared" ref="AA12:AA22" si="0">STDEV(B12:Y12)</f>
        <v>3.2419297516283097</v>
      </c>
    </row>
    <row r="13" spans="1:27" x14ac:dyDescent="0.2">
      <c r="A13" s="21" t="s">
        <v>11</v>
      </c>
      <c r="B13" s="22">
        <v>10.37</v>
      </c>
      <c r="C13" s="22">
        <v>11.17</v>
      </c>
      <c r="D13" s="22">
        <v>12.79</v>
      </c>
      <c r="E13" s="22">
        <v>15.17</v>
      </c>
      <c r="F13" s="22">
        <v>18.39</v>
      </c>
      <c r="G13" s="22">
        <v>21.35</v>
      </c>
      <c r="H13" s="22">
        <v>28.33</v>
      </c>
      <c r="I13" s="22">
        <v>28.8</v>
      </c>
      <c r="J13" s="22">
        <v>29.65</v>
      </c>
      <c r="K13" s="22">
        <v>31.36</v>
      </c>
      <c r="L13" s="22">
        <v>32.83</v>
      </c>
      <c r="M13" s="22">
        <v>32.840000000000003</v>
      </c>
      <c r="N13" s="22">
        <v>33.68</v>
      </c>
      <c r="O13" s="22">
        <v>34.35</v>
      </c>
      <c r="P13" s="22">
        <v>34.15</v>
      </c>
      <c r="Q13" s="22">
        <v>31.41</v>
      </c>
      <c r="R13" s="22">
        <v>31.71</v>
      </c>
      <c r="S13" s="23">
        <v>31.78</v>
      </c>
      <c r="T13" s="23">
        <v>32.19</v>
      </c>
      <c r="U13" s="23">
        <v>31.21</v>
      </c>
      <c r="V13" s="23">
        <v>30.48</v>
      </c>
      <c r="W13" s="23">
        <v>27.94</v>
      </c>
      <c r="X13" s="23">
        <v>26.71</v>
      </c>
      <c r="Y13" s="24">
        <v>25.84</v>
      </c>
      <c r="Z13" s="72">
        <f t="shared" ref="Z13:Z22" si="1">AVERAGE(B13:Y13)</f>
        <v>26.854166666666671</v>
      </c>
      <c r="AA13" s="72">
        <f t="shared" si="0"/>
        <v>7.6528777858918433</v>
      </c>
    </row>
    <row r="14" spans="1:27" x14ac:dyDescent="0.2">
      <c r="A14" s="21" t="s">
        <v>12</v>
      </c>
      <c r="B14" s="22">
        <v>12.84</v>
      </c>
      <c r="C14" s="22">
        <v>13.42</v>
      </c>
      <c r="D14" s="22">
        <v>12.94</v>
      </c>
      <c r="E14" s="22">
        <v>13.32</v>
      </c>
      <c r="F14" s="22">
        <v>14.39</v>
      </c>
      <c r="G14" s="22">
        <v>14.71</v>
      </c>
      <c r="H14" s="22">
        <v>16.12</v>
      </c>
      <c r="I14" s="22">
        <v>15.83</v>
      </c>
      <c r="J14" s="22">
        <v>15.91</v>
      </c>
      <c r="K14" s="22">
        <v>15.35</v>
      </c>
      <c r="L14" s="22">
        <v>16.14</v>
      </c>
      <c r="M14" s="22">
        <v>16.05</v>
      </c>
      <c r="N14" s="22">
        <v>16.170000000000002</v>
      </c>
      <c r="O14" s="22">
        <v>15.94</v>
      </c>
      <c r="P14" s="22">
        <v>16.39</v>
      </c>
      <c r="Q14" s="22">
        <v>16.7</v>
      </c>
      <c r="R14" s="22">
        <v>16.54</v>
      </c>
      <c r="S14" s="23">
        <v>17.02</v>
      </c>
      <c r="T14" s="23">
        <v>18.010000000000002</v>
      </c>
      <c r="U14" s="23">
        <v>18.2</v>
      </c>
      <c r="V14" s="23">
        <v>17.760000000000002</v>
      </c>
      <c r="W14" s="23">
        <v>16.47</v>
      </c>
      <c r="X14" s="23">
        <v>16.54</v>
      </c>
      <c r="Y14" s="24">
        <v>17.18</v>
      </c>
      <c r="Z14" s="72">
        <f t="shared" si="1"/>
        <v>15.830833333333336</v>
      </c>
      <c r="AA14" s="72">
        <f t="shared" si="0"/>
        <v>1.5200483878644377</v>
      </c>
    </row>
    <row r="15" spans="1:27" x14ac:dyDescent="0.2">
      <c r="A15" s="21" t="s">
        <v>13</v>
      </c>
      <c r="B15" s="25">
        <v>33.93</v>
      </c>
      <c r="C15" s="25">
        <v>35.25</v>
      </c>
      <c r="D15" s="25">
        <v>36.68</v>
      </c>
      <c r="E15" s="25">
        <v>35.42</v>
      </c>
      <c r="F15" s="25">
        <v>34.19</v>
      </c>
      <c r="G15" s="25">
        <v>31.59</v>
      </c>
      <c r="H15" s="25">
        <v>24.17</v>
      </c>
      <c r="I15" s="25">
        <v>25.11</v>
      </c>
      <c r="J15" s="25">
        <v>25.58</v>
      </c>
      <c r="K15" s="25">
        <v>24.18</v>
      </c>
      <c r="L15" s="25">
        <v>22.79</v>
      </c>
      <c r="M15" s="25">
        <v>22.39</v>
      </c>
      <c r="N15" s="25">
        <v>22.18</v>
      </c>
      <c r="O15" s="25">
        <v>22.28</v>
      </c>
      <c r="P15" s="25">
        <v>23.14</v>
      </c>
      <c r="Q15" s="25">
        <v>24.27</v>
      </c>
      <c r="R15" s="25">
        <v>23.29</v>
      </c>
      <c r="S15" s="26">
        <v>24.37</v>
      </c>
      <c r="T15" s="26">
        <v>24.38</v>
      </c>
      <c r="U15" s="26">
        <v>24.94</v>
      </c>
      <c r="V15" s="26">
        <v>24.94</v>
      </c>
      <c r="W15" s="26">
        <v>25.49</v>
      </c>
      <c r="X15" s="26">
        <v>26.14</v>
      </c>
      <c r="Y15" s="27">
        <v>26.77</v>
      </c>
      <c r="Z15" s="72">
        <f t="shared" si="1"/>
        <v>26.811250000000005</v>
      </c>
      <c r="AA15" s="72">
        <f t="shared" si="0"/>
        <v>4.7552710456282998</v>
      </c>
    </row>
    <row r="16" spans="1:27" x14ac:dyDescent="0.2">
      <c r="A16" s="21" t="s">
        <v>14</v>
      </c>
      <c r="B16" s="28">
        <v>30.02</v>
      </c>
      <c r="C16" s="28">
        <v>28.83</v>
      </c>
      <c r="D16" s="28">
        <v>28.16</v>
      </c>
      <c r="E16" s="28">
        <v>24.5</v>
      </c>
      <c r="F16" s="28">
        <v>21.87</v>
      </c>
      <c r="G16" s="28">
        <v>19.059999999999999</v>
      </c>
      <c r="H16" s="28">
        <v>14.77</v>
      </c>
      <c r="I16" s="28">
        <v>13.76</v>
      </c>
      <c r="J16" s="28">
        <v>13.62</v>
      </c>
      <c r="K16" s="28">
        <v>12.59</v>
      </c>
      <c r="L16" s="28">
        <v>11.99</v>
      </c>
      <c r="M16" s="28">
        <v>11.86</v>
      </c>
      <c r="N16" s="28">
        <v>11.07</v>
      </c>
      <c r="O16" s="28">
        <v>11.45</v>
      </c>
      <c r="P16" s="28">
        <v>11.61</v>
      </c>
      <c r="Q16" s="28">
        <v>13.54</v>
      </c>
      <c r="R16" s="28">
        <v>13.36</v>
      </c>
      <c r="S16" s="29">
        <v>13.14</v>
      </c>
      <c r="T16" s="29">
        <v>12.72</v>
      </c>
      <c r="U16" s="29">
        <v>13.18</v>
      </c>
      <c r="V16" s="29">
        <v>13.78</v>
      </c>
      <c r="W16" s="29">
        <v>15.5</v>
      </c>
      <c r="X16" s="29">
        <v>16.239999999999998</v>
      </c>
      <c r="Y16" s="30">
        <v>16.010000000000002</v>
      </c>
      <c r="Z16" s="72">
        <f t="shared" si="1"/>
        <v>16.359583333333337</v>
      </c>
      <c r="AA16" s="72">
        <f t="shared" si="0"/>
        <v>5.8550316370634921</v>
      </c>
    </row>
    <row r="17" spans="1:27" x14ac:dyDescent="0.2">
      <c r="A17" s="31" t="s">
        <v>15</v>
      </c>
      <c r="B17" s="32">
        <v>8.93</v>
      </c>
      <c r="C17" s="32">
        <v>7.58</v>
      </c>
      <c r="D17" s="32">
        <v>5.78</v>
      </c>
      <c r="E17" s="32">
        <v>5.83</v>
      </c>
      <c r="F17" s="32">
        <v>6.52</v>
      </c>
      <c r="G17" s="32">
        <v>5.76</v>
      </c>
      <c r="H17" s="32">
        <v>4.25</v>
      </c>
      <c r="I17" s="32">
        <v>4.51</v>
      </c>
      <c r="J17" s="32">
        <v>3.7</v>
      </c>
      <c r="K17" s="32">
        <v>3.69</v>
      </c>
      <c r="L17" s="32">
        <v>3.05</v>
      </c>
      <c r="M17" s="32">
        <v>2.96</v>
      </c>
      <c r="N17" s="32">
        <v>3.27</v>
      </c>
      <c r="O17" s="32">
        <v>3.21</v>
      </c>
      <c r="P17" s="32">
        <v>3.79</v>
      </c>
      <c r="Q17" s="32">
        <v>3.77</v>
      </c>
      <c r="R17" s="32">
        <v>4.13</v>
      </c>
      <c r="S17" s="33">
        <v>4.0199999999999996</v>
      </c>
      <c r="T17" s="33">
        <v>4.2</v>
      </c>
      <c r="U17" s="33">
        <v>4.07</v>
      </c>
      <c r="V17" s="33">
        <v>4.53</v>
      </c>
      <c r="W17" s="33">
        <v>5.76</v>
      </c>
      <c r="X17" s="33">
        <v>6</v>
      </c>
      <c r="Y17" s="34">
        <v>6.21</v>
      </c>
      <c r="Z17" s="73">
        <f t="shared" si="1"/>
        <v>4.8133333333333326</v>
      </c>
      <c r="AA17" s="73">
        <f t="shared" si="0"/>
        <v>1.5220400116624573</v>
      </c>
    </row>
    <row r="18" spans="1:27" x14ac:dyDescent="0.2">
      <c r="A18" s="17" t="s">
        <v>124</v>
      </c>
      <c r="B18" s="35">
        <v>3.01</v>
      </c>
      <c r="C18" s="35">
        <v>3.27</v>
      </c>
      <c r="D18" s="35">
        <v>2.71</v>
      </c>
      <c r="E18" s="35">
        <v>1.6</v>
      </c>
      <c r="F18" s="35">
        <v>1.28</v>
      </c>
      <c r="G18" s="35">
        <v>0.5</v>
      </c>
      <c r="H18" s="35">
        <v>-0.65</v>
      </c>
      <c r="I18" s="35">
        <v>-0.54</v>
      </c>
      <c r="J18" s="35">
        <v>-0.44</v>
      </c>
      <c r="K18" s="35">
        <v>-0.66</v>
      </c>
      <c r="L18" s="35">
        <v>-0.66</v>
      </c>
      <c r="M18" s="35">
        <v>-0.93</v>
      </c>
      <c r="N18" s="35">
        <v>-0.99</v>
      </c>
      <c r="O18" s="35">
        <v>-0.62</v>
      </c>
      <c r="P18" s="36">
        <v>-0.18</v>
      </c>
      <c r="Q18" s="35">
        <v>-0.12</v>
      </c>
      <c r="R18" s="36">
        <v>-0.18</v>
      </c>
      <c r="S18" s="36">
        <v>0.05</v>
      </c>
      <c r="T18" s="36">
        <v>0.13</v>
      </c>
      <c r="U18" s="36">
        <v>0.15</v>
      </c>
      <c r="V18" s="36">
        <v>0.14000000000000001</v>
      </c>
      <c r="W18" s="36">
        <v>0.1</v>
      </c>
      <c r="X18" s="36">
        <v>0.14000000000000001</v>
      </c>
      <c r="Y18" s="40">
        <v>0.21</v>
      </c>
      <c r="Z18" s="53">
        <f t="shared" si="1"/>
        <v>0.30499999999999983</v>
      </c>
      <c r="AA18" s="53">
        <f t="shared" si="0"/>
        <v>1.2075055135349864</v>
      </c>
    </row>
    <row r="19" spans="1:27" x14ac:dyDescent="0.2">
      <c r="A19" s="37" t="s">
        <v>16</v>
      </c>
      <c r="B19" s="25">
        <v>9.17</v>
      </c>
      <c r="C19" s="25">
        <v>8.89</v>
      </c>
      <c r="D19" s="25">
        <v>8.2799999999999994</v>
      </c>
      <c r="E19" s="25">
        <v>6.55</v>
      </c>
      <c r="F19" s="25">
        <v>5.43</v>
      </c>
      <c r="G19" s="25">
        <v>3.95</v>
      </c>
      <c r="H19" s="25">
        <v>1.5</v>
      </c>
      <c r="I19" s="25">
        <v>1.52</v>
      </c>
      <c r="J19" s="25">
        <v>1.55</v>
      </c>
      <c r="K19" s="25">
        <v>1.2</v>
      </c>
      <c r="L19" s="25">
        <v>1.1000000000000001</v>
      </c>
      <c r="M19" s="25">
        <v>1.05</v>
      </c>
      <c r="N19" s="25">
        <v>1.1000000000000001</v>
      </c>
      <c r="O19" s="25">
        <v>1.1200000000000001</v>
      </c>
      <c r="P19" s="26">
        <v>1.49</v>
      </c>
      <c r="Q19" s="25">
        <v>1.77</v>
      </c>
      <c r="R19" s="26">
        <v>1.67</v>
      </c>
      <c r="S19" s="26">
        <v>2</v>
      </c>
      <c r="T19" s="26">
        <v>2.17</v>
      </c>
      <c r="U19" s="26">
        <v>2.2599999999999998</v>
      </c>
      <c r="V19" s="26">
        <v>2.33</v>
      </c>
      <c r="W19" s="26">
        <v>2.4500000000000002</v>
      </c>
      <c r="X19" s="26">
        <v>2.72</v>
      </c>
      <c r="Y19" s="27">
        <v>3.02</v>
      </c>
      <c r="Z19" s="72">
        <f t="shared" si="1"/>
        <v>3.0954166666666669</v>
      </c>
      <c r="AA19" s="72">
        <f t="shared" si="0"/>
        <v>2.5774877879635909</v>
      </c>
    </row>
    <row r="20" spans="1:27" x14ac:dyDescent="0.2">
      <c r="A20" s="37" t="s">
        <v>17</v>
      </c>
      <c r="B20" s="25">
        <v>18.12</v>
      </c>
      <c r="C20" s="25">
        <v>18.670000000000002</v>
      </c>
      <c r="D20" s="25">
        <v>17.489999999999998</v>
      </c>
      <c r="E20" s="25">
        <v>16.3</v>
      </c>
      <c r="F20" s="25">
        <v>14.92</v>
      </c>
      <c r="G20" s="25">
        <v>12.34</v>
      </c>
      <c r="H20" s="25">
        <v>7.76</v>
      </c>
      <c r="I20" s="25">
        <v>7.56</v>
      </c>
      <c r="J20" s="25">
        <v>7.65</v>
      </c>
      <c r="K20" s="25">
        <v>6.53</v>
      </c>
      <c r="L20" s="25">
        <v>6.05</v>
      </c>
      <c r="M20" s="25">
        <v>5.82</v>
      </c>
      <c r="N20" s="25">
        <v>5.6</v>
      </c>
      <c r="O20" s="25">
        <v>5.73</v>
      </c>
      <c r="P20" s="26">
        <v>6.24</v>
      </c>
      <c r="Q20" s="25">
        <v>7.1</v>
      </c>
      <c r="R20" s="26">
        <v>6.89</v>
      </c>
      <c r="S20" s="26">
        <v>7.17</v>
      </c>
      <c r="T20" s="26">
        <v>7.4</v>
      </c>
      <c r="U20" s="26">
        <v>7.54</v>
      </c>
      <c r="V20" s="26">
        <v>7.83</v>
      </c>
      <c r="W20" s="26">
        <v>8.7899999999999991</v>
      </c>
      <c r="X20" s="26">
        <v>9.31</v>
      </c>
      <c r="Y20" s="27">
        <v>9.69</v>
      </c>
      <c r="Z20" s="72">
        <f t="shared" si="1"/>
        <v>9.5208333333333321</v>
      </c>
      <c r="AA20" s="72">
        <f t="shared" si="0"/>
        <v>4.2735423822343979</v>
      </c>
    </row>
    <row r="21" spans="1:27" x14ac:dyDescent="0.2">
      <c r="A21" s="37" t="s">
        <v>18</v>
      </c>
      <c r="B21" s="25">
        <v>33.74</v>
      </c>
      <c r="C21" s="25">
        <v>33.11</v>
      </c>
      <c r="D21" s="25">
        <v>30.12</v>
      </c>
      <c r="E21" s="25">
        <v>27.79</v>
      </c>
      <c r="F21" s="25">
        <v>27.77</v>
      </c>
      <c r="G21" s="25">
        <v>24.84</v>
      </c>
      <c r="H21" s="25">
        <v>19.760000000000002</v>
      </c>
      <c r="I21" s="25">
        <v>19.809999999999999</v>
      </c>
      <c r="J21" s="25">
        <v>18.760000000000002</v>
      </c>
      <c r="K21" s="25">
        <v>17.97</v>
      </c>
      <c r="L21" s="25">
        <v>16.72</v>
      </c>
      <c r="M21" s="25">
        <v>16.190000000000001</v>
      </c>
      <c r="N21" s="25">
        <v>15.98</v>
      </c>
      <c r="O21" s="25">
        <v>16.36</v>
      </c>
      <c r="P21" s="26">
        <v>16.940000000000001</v>
      </c>
      <c r="Q21" s="25">
        <v>18.329999999999998</v>
      </c>
      <c r="R21" s="26">
        <v>18.43</v>
      </c>
      <c r="S21" s="26">
        <v>18.03</v>
      </c>
      <c r="T21" s="26">
        <v>18.100000000000001</v>
      </c>
      <c r="U21" s="26">
        <v>18.32</v>
      </c>
      <c r="V21" s="26">
        <v>19.25</v>
      </c>
      <c r="W21" s="26">
        <v>21.87</v>
      </c>
      <c r="X21" s="26">
        <v>22.57</v>
      </c>
      <c r="Y21" s="27">
        <v>22.63</v>
      </c>
      <c r="Z21" s="72">
        <f t="shared" si="1"/>
        <v>21.391249999999999</v>
      </c>
      <c r="AA21" s="72">
        <f t="shared" si="0"/>
        <v>5.3732488047168792</v>
      </c>
    </row>
    <row r="22" spans="1:27" x14ac:dyDescent="0.2">
      <c r="A22" s="31" t="s">
        <v>125</v>
      </c>
      <c r="B22" s="38">
        <v>47.92</v>
      </c>
      <c r="C22" s="38">
        <v>46.02</v>
      </c>
      <c r="D22" s="38">
        <v>42.79</v>
      </c>
      <c r="E22" s="38">
        <v>42.21</v>
      </c>
      <c r="F22" s="38">
        <v>42.16</v>
      </c>
      <c r="G22" s="38">
        <v>40.67</v>
      </c>
      <c r="H22" s="38">
        <v>36.119999999999997</v>
      </c>
      <c r="I22" s="38">
        <v>35.53</v>
      </c>
      <c r="J22" s="38">
        <v>34.520000000000003</v>
      </c>
      <c r="K22" s="38">
        <v>32.75</v>
      </c>
      <c r="L22" s="38">
        <v>32.520000000000003</v>
      </c>
      <c r="M22" s="38">
        <v>30.89</v>
      </c>
      <c r="N22" s="38">
        <v>31.57</v>
      </c>
      <c r="O22" s="38">
        <v>31.66</v>
      </c>
      <c r="P22" s="39">
        <v>32.479999999999997</v>
      </c>
      <c r="Q22" s="38">
        <v>35.03</v>
      </c>
      <c r="R22" s="39">
        <v>35.04</v>
      </c>
      <c r="S22" s="39">
        <v>35.090000000000003</v>
      </c>
      <c r="T22" s="39">
        <v>35.020000000000003</v>
      </c>
      <c r="U22" s="39">
        <v>34.950000000000003</v>
      </c>
      <c r="V22" s="39">
        <v>36.26</v>
      </c>
      <c r="W22" s="39">
        <v>40.19</v>
      </c>
      <c r="X22" s="39">
        <v>40.61</v>
      </c>
      <c r="Y22" s="41">
        <v>41.06</v>
      </c>
      <c r="Z22" s="74">
        <f t="shared" si="1"/>
        <v>37.210833333333333</v>
      </c>
      <c r="AA22" s="74">
        <f t="shared" si="0"/>
        <v>4.7686347664957571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4.42</v>
      </c>
      <c r="C26" s="18">
        <v>4.17</v>
      </c>
      <c r="D26" s="18">
        <v>2.66</v>
      </c>
      <c r="E26" s="18">
        <v>5.01</v>
      </c>
      <c r="F26" s="18">
        <v>4.58</v>
      </c>
      <c r="G26" s="18">
        <v>6.94</v>
      </c>
      <c r="H26" s="18">
        <v>7.16</v>
      </c>
      <c r="I26" s="18">
        <v>7.06</v>
      </c>
      <c r="J26" s="18">
        <v>5.74</v>
      </c>
      <c r="K26" s="18">
        <v>5.28</v>
      </c>
      <c r="L26" s="18">
        <v>4.38</v>
      </c>
      <c r="M26" s="18">
        <v>4.18</v>
      </c>
      <c r="N26" s="18">
        <v>3.96</v>
      </c>
      <c r="O26" s="18">
        <v>3.67</v>
      </c>
      <c r="P26" s="18">
        <v>2.93</v>
      </c>
      <c r="Q26" s="18">
        <v>3.46</v>
      </c>
      <c r="R26" s="18">
        <v>3.85</v>
      </c>
      <c r="S26" s="19">
        <v>3.08</v>
      </c>
      <c r="T26" s="19">
        <v>2.92</v>
      </c>
      <c r="U26" s="19">
        <v>2.61</v>
      </c>
      <c r="V26" s="19">
        <v>2.89</v>
      </c>
      <c r="W26" s="19">
        <v>3.84</v>
      </c>
      <c r="X26" s="19">
        <v>4.3</v>
      </c>
      <c r="Y26" s="20">
        <v>4.12</v>
      </c>
      <c r="Z26" s="71">
        <f>AVERAGE(B26:Y26)</f>
        <v>4.300416666666667</v>
      </c>
      <c r="AA26" s="71">
        <f t="shared" ref="AA26:AA35" si="2">STDEV(B26:Y26)</f>
        <v>1.3335714687705498</v>
      </c>
    </row>
    <row r="27" spans="1:27" x14ac:dyDescent="0.2">
      <c r="A27" s="21" t="s">
        <v>20</v>
      </c>
      <c r="B27" s="22">
        <v>8.16</v>
      </c>
      <c r="C27" s="22">
        <v>8.75</v>
      </c>
      <c r="D27" s="22">
        <v>8.98</v>
      </c>
      <c r="E27" s="22">
        <v>9.1999999999999993</v>
      </c>
      <c r="F27" s="22">
        <v>15.23</v>
      </c>
      <c r="G27" s="22">
        <v>28.88</v>
      </c>
      <c r="H27" s="22">
        <v>24.82</v>
      </c>
      <c r="I27" s="22">
        <v>20.93</v>
      </c>
      <c r="J27" s="22">
        <v>21.33</v>
      </c>
      <c r="K27" s="22">
        <v>25.1</v>
      </c>
      <c r="L27" s="22">
        <v>24.21</v>
      </c>
      <c r="M27" s="22">
        <v>25.71</v>
      </c>
      <c r="N27" s="22">
        <v>21</v>
      </c>
      <c r="O27" s="22">
        <v>19.73</v>
      </c>
      <c r="P27" s="22">
        <v>16.440000000000001</v>
      </c>
      <c r="Q27" s="22">
        <v>16.45</v>
      </c>
      <c r="R27" s="22">
        <v>17.100000000000001</v>
      </c>
      <c r="S27" s="23">
        <v>15.66</v>
      </c>
      <c r="T27" s="23">
        <v>14.56</v>
      </c>
      <c r="U27" s="23">
        <v>14.77</v>
      </c>
      <c r="V27" s="23">
        <v>14.26</v>
      </c>
      <c r="W27" s="23">
        <v>16.64</v>
      </c>
      <c r="X27" s="23">
        <v>17.02</v>
      </c>
      <c r="Y27" s="24">
        <v>14.78</v>
      </c>
      <c r="Z27" s="72">
        <f>AVERAGE(B27:Y27)</f>
        <v>17.487916666666667</v>
      </c>
      <c r="AA27" s="72">
        <f t="shared" si="2"/>
        <v>5.7031409951135705</v>
      </c>
    </row>
    <row r="28" spans="1:27" x14ac:dyDescent="0.2">
      <c r="A28" s="21" t="s">
        <v>21</v>
      </c>
      <c r="B28" s="22">
        <v>28.32</v>
      </c>
      <c r="C28" s="22">
        <v>28.25</v>
      </c>
      <c r="D28" s="22">
        <v>32.340000000000003</v>
      </c>
      <c r="E28" s="22">
        <v>32.119999999999997</v>
      </c>
      <c r="F28" s="22">
        <v>37.29</v>
      </c>
      <c r="G28" s="22">
        <v>36.409999999999997</v>
      </c>
      <c r="H28" s="22">
        <v>38.450000000000003</v>
      </c>
      <c r="I28" s="22">
        <v>40.840000000000003</v>
      </c>
      <c r="J28" s="22">
        <v>40.18</v>
      </c>
      <c r="K28" s="22">
        <v>41.13</v>
      </c>
      <c r="L28" s="22">
        <v>44.51</v>
      </c>
      <c r="M28" s="22">
        <v>40.700000000000003</v>
      </c>
      <c r="N28" s="22">
        <v>40.51</v>
      </c>
      <c r="O28" s="22">
        <v>40.65</v>
      </c>
      <c r="P28" s="22">
        <v>38.39</v>
      </c>
      <c r="Q28" s="22">
        <v>34.32</v>
      </c>
      <c r="R28" s="22">
        <v>39.619999999999997</v>
      </c>
      <c r="S28" s="23">
        <v>40.49</v>
      </c>
      <c r="T28" s="23">
        <v>40.130000000000003</v>
      </c>
      <c r="U28" s="23">
        <v>38.229999999999997</v>
      </c>
      <c r="V28" s="23">
        <v>37.04</v>
      </c>
      <c r="W28" s="23">
        <v>34.840000000000003</v>
      </c>
      <c r="X28" s="23">
        <v>36.47</v>
      </c>
      <c r="Y28" s="24">
        <v>39</v>
      </c>
      <c r="Z28" s="72">
        <f t="shared" ref="Z28:Z35" si="3">AVERAGE(B28:Y28)</f>
        <v>37.509583333333332</v>
      </c>
      <c r="AA28" s="72">
        <f t="shared" si="2"/>
        <v>4.0636345684370809</v>
      </c>
    </row>
    <row r="29" spans="1:27" x14ac:dyDescent="0.2">
      <c r="A29" s="21" t="s">
        <v>22</v>
      </c>
      <c r="B29" s="25">
        <v>37.24</v>
      </c>
      <c r="C29" s="25">
        <v>38.58</v>
      </c>
      <c r="D29" s="25">
        <v>36.909999999999997</v>
      </c>
      <c r="E29" s="25">
        <v>36.44</v>
      </c>
      <c r="F29" s="25">
        <v>30.71</v>
      </c>
      <c r="G29" s="25">
        <v>19.940000000000001</v>
      </c>
      <c r="H29" s="25">
        <v>20.94</v>
      </c>
      <c r="I29" s="25">
        <v>22.01</v>
      </c>
      <c r="J29" s="25">
        <v>22.65</v>
      </c>
      <c r="K29" s="25">
        <v>21</v>
      </c>
      <c r="L29" s="25">
        <v>20.12</v>
      </c>
      <c r="M29" s="25">
        <v>20.190000000000001</v>
      </c>
      <c r="N29" s="25">
        <v>23.06</v>
      </c>
      <c r="O29" s="25">
        <v>24.29</v>
      </c>
      <c r="P29" s="25">
        <v>27.17</v>
      </c>
      <c r="Q29" s="25">
        <v>26.03</v>
      </c>
      <c r="R29" s="25">
        <v>25.65</v>
      </c>
      <c r="S29" s="26">
        <v>27.91</v>
      </c>
      <c r="T29" s="26">
        <v>28.99</v>
      </c>
      <c r="U29" s="26">
        <v>28.86</v>
      </c>
      <c r="V29" s="26">
        <v>28.55</v>
      </c>
      <c r="W29" s="26">
        <v>27.54</v>
      </c>
      <c r="X29" s="26">
        <v>26.78</v>
      </c>
      <c r="Y29" s="27">
        <v>27.17</v>
      </c>
      <c r="Z29" s="72">
        <f t="shared" si="3"/>
        <v>27.030416666666657</v>
      </c>
      <c r="AA29" s="72">
        <f t="shared" si="2"/>
        <v>5.6599166372465479</v>
      </c>
    </row>
    <row r="30" spans="1:27" x14ac:dyDescent="0.2">
      <c r="A30" s="31" t="s">
        <v>23</v>
      </c>
      <c r="B30" s="32">
        <v>21.85</v>
      </c>
      <c r="C30" s="32">
        <v>20.25</v>
      </c>
      <c r="D30" s="32">
        <v>19.100000000000001</v>
      </c>
      <c r="E30" s="32">
        <v>17.23</v>
      </c>
      <c r="F30" s="32">
        <v>12.19</v>
      </c>
      <c r="G30" s="32">
        <v>7.82</v>
      </c>
      <c r="H30" s="32">
        <v>8.6300000000000008</v>
      </c>
      <c r="I30" s="32">
        <v>9.16</v>
      </c>
      <c r="J30" s="32">
        <v>10.1</v>
      </c>
      <c r="K30" s="32">
        <v>7.48</v>
      </c>
      <c r="L30" s="32">
        <v>6.78</v>
      </c>
      <c r="M30" s="32">
        <v>9.2200000000000006</v>
      </c>
      <c r="N30" s="32">
        <v>11.47</v>
      </c>
      <c r="O30" s="32">
        <v>11.66</v>
      </c>
      <c r="P30" s="32">
        <v>15.08</v>
      </c>
      <c r="Q30" s="32">
        <v>19.73</v>
      </c>
      <c r="R30" s="32">
        <v>13.78</v>
      </c>
      <c r="S30" s="33">
        <v>12.86</v>
      </c>
      <c r="T30" s="33">
        <v>13.4</v>
      </c>
      <c r="U30" s="33">
        <v>15.53</v>
      </c>
      <c r="V30" s="33">
        <v>17.260000000000002</v>
      </c>
      <c r="W30" s="33">
        <v>17.14</v>
      </c>
      <c r="X30" s="33">
        <v>15.43</v>
      </c>
      <c r="Y30" s="34">
        <v>14.94</v>
      </c>
      <c r="Z30" s="73">
        <f t="shared" si="3"/>
        <v>13.670416666666666</v>
      </c>
      <c r="AA30" s="73">
        <f t="shared" si="2"/>
        <v>4.3453598231623669</v>
      </c>
    </row>
    <row r="31" spans="1:27" x14ac:dyDescent="0.2">
      <c r="A31" s="17" t="s">
        <v>126</v>
      </c>
      <c r="B31" s="35">
        <v>-0.59</v>
      </c>
      <c r="C31" s="35">
        <v>-0.49</v>
      </c>
      <c r="D31" s="35">
        <v>-0.2</v>
      </c>
      <c r="E31" s="35">
        <v>-0.78</v>
      </c>
      <c r="F31" s="35">
        <v>-1.28</v>
      </c>
      <c r="G31" s="35">
        <v>-2.98</v>
      </c>
      <c r="H31" s="35">
        <v>-3.17</v>
      </c>
      <c r="I31" s="35">
        <v>-2.83</v>
      </c>
      <c r="J31" s="35">
        <v>-1.94</v>
      </c>
      <c r="K31" s="35">
        <v>-2.0099999999999998</v>
      </c>
      <c r="L31" s="35">
        <v>-1.59</v>
      </c>
      <c r="M31" s="35">
        <v>-1.97</v>
      </c>
      <c r="N31" s="35">
        <v>-1.66</v>
      </c>
      <c r="O31" s="35">
        <v>-1.47</v>
      </c>
      <c r="P31" s="36">
        <v>-0.99</v>
      </c>
      <c r="Q31" s="35">
        <v>-1.27</v>
      </c>
      <c r="R31" s="36">
        <v>-1.36</v>
      </c>
      <c r="S31" s="36">
        <v>-1.0900000000000001</v>
      </c>
      <c r="T31" s="36">
        <v>-0.81</v>
      </c>
      <c r="U31" s="36">
        <v>-0.82</v>
      </c>
      <c r="V31" s="36">
        <v>-0.76</v>
      </c>
      <c r="W31" s="36">
        <v>-1.27</v>
      </c>
      <c r="X31" s="36">
        <v>-1.51</v>
      </c>
      <c r="Y31" s="40">
        <v>-1.23</v>
      </c>
      <c r="Z31" s="53">
        <f t="shared" si="3"/>
        <v>-1.419583333333333</v>
      </c>
      <c r="AA31" s="53">
        <f t="shared" si="2"/>
        <v>0.76669521843495014</v>
      </c>
    </row>
    <row r="32" spans="1:27" x14ac:dyDescent="0.2">
      <c r="A32" s="37" t="s">
        <v>24</v>
      </c>
      <c r="B32" s="25">
        <v>0.38</v>
      </c>
      <c r="C32" s="25">
        <v>0.36</v>
      </c>
      <c r="D32" s="25">
        <v>0.32</v>
      </c>
      <c r="E32" s="25">
        <v>0.19</v>
      </c>
      <c r="F32" s="25">
        <v>0.05</v>
      </c>
      <c r="G32" s="25">
        <v>-0.54</v>
      </c>
      <c r="H32" s="25">
        <v>-0.36</v>
      </c>
      <c r="I32" s="25">
        <v>-0.13</v>
      </c>
      <c r="J32" s="25">
        <v>-0.1</v>
      </c>
      <c r="K32" s="25">
        <v>-0.25</v>
      </c>
      <c r="L32" s="25">
        <v>-0.16</v>
      </c>
      <c r="M32" s="25">
        <v>-0.28000000000000003</v>
      </c>
      <c r="N32" s="25">
        <v>0</v>
      </c>
      <c r="O32" s="25">
        <v>0</v>
      </c>
      <c r="P32" s="26">
        <v>0.02</v>
      </c>
      <c r="Q32" s="25">
        <v>0.01</v>
      </c>
      <c r="R32" s="26">
        <v>0</v>
      </c>
      <c r="S32" s="26">
        <v>0.04</v>
      </c>
      <c r="T32" s="26">
        <v>0.06</v>
      </c>
      <c r="U32" s="26">
        <v>0.06</v>
      </c>
      <c r="V32" s="26">
        <v>0.06</v>
      </c>
      <c r="W32" s="26">
        <v>0.02</v>
      </c>
      <c r="X32" s="26">
        <v>0</v>
      </c>
      <c r="Y32" s="27">
        <v>0.02</v>
      </c>
      <c r="Z32" s="72">
        <f t="shared" si="3"/>
        <v>-9.5833333333333343E-3</v>
      </c>
      <c r="AA32" s="72">
        <f t="shared" si="2"/>
        <v>0.21275581362652365</v>
      </c>
    </row>
    <row r="33" spans="1:28" x14ac:dyDescent="0.2">
      <c r="A33" s="37" t="s">
        <v>25</v>
      </c>
      <c r="B33" s="25">
        <v>1.55</v>
      </c>
      <c r="C33" s="25">
        <v>1.48</v>
      </c>
      <c r="D33" s="25">
        <v>1.35</v>
      </c>
      <c r="E33" s="25">
        <v>1.2</v>
      </c>
      <c r="F33" s="25">
        <v>0.67</v>
      </c>
      <c r="G33" s="25">
        <v>0.16</v>
      </c>
      <c r="H33" s="25">
        <v>0.16</v>
      </c>
      <c r="I33" s="25">
        <v>0.22</v>
      </c>
      <c r="J33" s="25">
        <v>0.26</v>
      </c>
      <c r="K33" s="25">
        <v>0.16</v>
      </c>
      <c r="L33" s="25">
        <v>0.17</v>
      </c>
      <c r="M33" s="25">
        <v>0.2</v>
      </c>
      <c r="N33" s="25">
        <v>0.34</v>
      </c>
      <c r="O33" s="25">
        <v>0.38</v>
      </c>
      <c r="P33" s="26">
        <v>0.59</v>
      </c>
      <c r="Q33" s="25">
        <v>0.74</v>
      </c>
      <c r="R33" s="26">
        <v>0.52</v>
      </c>
      <c r="S33" s="26">
        <v>0.59</v>
      </c>
      <c r="T33" s="26">
        <v>0.66</v>
      </c>
      <c r="U33" s="26">
        <v>0.72</v>
      </c>
      <c r="V33" s="26">
        <v>0.79</v>
      </c>
      <c r="W33" s="26">
        <v>0.71</v>
      </c>
      <c r="X33" s="26">
        <v>0.6</v>
      </c>
      <c r="Y33" s="27">
        <v>0.61</v>
      </c>
      <c r="Z33" s="72">
        <f t="shared" si="3"/>
        <v>0.61791666666666667</v>
      </c>
      <c r="AA33" s="72">
        <f t="shared" si="2"/>
        <v>0.41654875143113873</v>
      </c>
    </row>
    <row r="34" spans="1:28" x14ac:dyDescent="0.2">
      <c r="A34" s="37" t="s">
        <v>26</v>
      </c>
      <c r="B34" s="25">
        <v>4.28</v>
      </c>
      <c r="C34" s="25">
        <v>3.99</v>
      </c>
      <c r="D34" s="25">
        <v>3.82</v>
      </c>
      <c r="E34" s="25">
        <v>3.25</v>
      </c>
      <c r="F34" s="25">
        <v>2.38</v>
      </c>
      <c r="G34" s="25">
        <v>1.27</v>
      </c>
      <c r="H34" s="25">
        <v>1.42</v>
      </c>
      <c r="I34" s="25">
        <v>1.47</v>
      </c>
      <c r="J34" s="25">
        <v>1.65</v>
      </c>
      <c r="K34" s="25">
        <v>1.29</v>
      </c>
      <c r="L34" s="25">
        <v>1.1399999999999999</v>
      </c>
      <c r="M34" s="25">
        <v>1.33</v>
      </c>
      <c r="N34" s="25">
        <v>1.86</v>
      </c>
      <c r="O34" s="25">
        <v>1.98</v>
      </c>
      <c r="P34" s="26">
        <v>2.77</v>
      </c>
      <c r="Q34" s="25">
        <v>3.55</v>
      </c>
      <c r="R34" s="26">
        <v>2.35</v>
      </c>
      <c r="S34" s="26">
        <v>2.38</v>
      </c>
      <c r="T34" s="26">
        <v>2.5499999999999998</v>
      </c>
      <c r="U34" s="26">
        <v>2.98</v>
      </c>
      <c r="V34" s="26">
        <v>3.21</v>
      </c>
      <c r="W34" s="26">
        <v>3.05</v>
      </c>
      <c r="X34" s="26">
        <v>2.69</v>
      </c>
      <c r="Y34" s="27">
        <v>2.68</v>
      </c>
      <c r="Z34" s="72">
        <f t="shared" si="3"/>
        <v>2.4724999999999993</v>
      </c>
      <c r="AA34" s="72">
        <f t="shared" si="2"/>
        <v>0.92865611176207119</v>
      </c>
    </row>
    <row r="35" spans="1:28" x14ac:dyDescent="0.2">
      <c r="A35" s="31" t="s">
        <v>127</v>
      </c>
      <c r="B35" s="38">
        <v>8.5399999999999991</v>
      </c>
      <c r="C35" s="38">
        <v>8.56</v>
      </c>
      <c r="D35" s="38">
        <v>8.2100000000000009</v>
      </c>
      <c r="E35" s="38">
        <v>7.4</v>
      </c>
      <c r="F35" s="38">
        <v>5.74</v>
      </c>
      <c r="G35" s="38">
        <v>4.12</v>
      </c>
      <c r="H35" s="38">
        <v>4.37</v>
      </c>
      <c r="I35" s="38">
        <v>4.6100000000000003</v>
      </c>
      <c r="J35" s="38">
        <v>5.05</v>
      </c>
      <c r="K35" s="38">
        <v>4.01</v>
      </c>
      <c r="L35" s="38">
        <v>3.64</v>
      </c>
      <c r="M35" s="38">
        <v>4.5999999999999996</v>
      </c>
      <c r="N35" s="38">
        <v>5.82</v>
      </c>
      <c r="O35" s="38">
        <v>5.81</v>
      </c>
      <c r="P35" s="39">
        <v>7.35</v>
      </c>
      <c r="Q35" s="38">
        <v>9.6199999999999992</v>
      </c>
      <c r="R35" s="39">
        <v>6.62</v>
      </c>
      <c r="S35" s="39">
        <v>6.15</v>
      </c>
      <c r="T35" s="39">
        <v>6.44</v>
      </c>
      <c r="U35" s="39">
        <v>7.42</v>
      </c>
      <c r="V35" s="39">
        <v>8.2100000000000009</v>
      </c>
      <c r="W35" s="39">
        <v>8.09</v>
      </c>
      <c r="X35" s="39">
        <v>7.39</v>
      </c>
      <c r="Y35" s="41">
        <v>7.4</v>
      </c>
      <c r="Z35" s="74">
        <f t="shared" si="3"/>
        <v>6.4654166666666661</v>
      </c>
      <c r="AA35" s="74">
        <f t="shared" si="2"/>
        <v>1.6938558512835575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-7.04</v>
      </c>
      <c r="C40" s="25">
        <v>-5.48</v>
      </c>
      <c r="D40" s="25">
        <v>-6.65</v>
      </c>
      <c r="E40" s="25">
        <v>-8.14</v>
      </c>
      <c r="F40" s="25">
        <v>-9.8000000000000007</v>
      </c>
      <c r="G40" s="25">
        <v>-14</v>
      </c>
      <c r="H40" s="25">
        <v>-12.82</v>
      </c>
      <c r="I40" s="25">
        <v>-11.29</v>
      </c>
      <c r="J40" s="25">
        <v>-9</v>
      </c>
      <c r="K40" s="25">
        <v>-7.37</v>
      </c>
      <c r="L40" s="25">
        <v>-7.65</v>
      </c>
      <c r="M40" s="25">
        <v>-6.79</v>
      </c>
      <c r="N40" s="25">
        <v>-6.27</v>
      </c>
      <c r="O40" s="25">
        <v>-5.05</v>
      </c>
      <c r="P40" s="25">
        <v>-5.15</v>
      </c>
      <c r="Q40" s="25">
        <v>-5.99</v>
      </c>
      <c r="R40" s="25">
        <v>-5.48</v>
      </c>
      <c r="S40" s="25">
        <v>-4.79</v>
      </c>
      <c r="T40" s="18">
        <v>-3.95</v>
      </c>
      <c r="U40" s="18">
        <v>-4.45</v>
      </c>
      <c r="V40" s="18">
        <v>-5.38</v>
      </c>
      <c r="W40" s="18">
        <v>-6.24</v>
      </c>
      <c r="X40" s="20">
        <v>-6.25</v>
      </c>
      <c r="Z40" s="75">
        <f>AVERAGE(B40:X40)</f>
        <v>-7.1752173913043462</v>
      </c>
      <c r="AA40" s="71">
        <f>STDEV(B40:X40)</f>
        <v>2.631021007423167</v>
      </c>
      <c r="AB40" s="47"/>
    </row>
    <row r="41" spans="1:28" x14ac:dyDescent="0.2">
      <c r="A41" s="48" t="s">
        <v>118</v>
      </c>
      <c r="B41" s="28">
        <v>-1.06</v>
      </c>
      <c r="C41" s="28">
        <v>-1.1100000000000001</v>
      </c>
      <c r="D41" s="28">
        <v>-1.35</v>
      </c>
      <c r="E41" s="28">
        <v>-2.57</v>
      </c>
      <c r="F41" s="28">
        <v>-4.33</v>
      </c>
      <c r="G41" s="28">
        <v>-6.82</v>
      </c>
      <c r="H41" s="28">
        <v>-5.18</v>
      </c>
      <c r="I41" s="28">
        <v>-4.5599999999999996</v>
      </c>
      <c r="J41" s="28">
        <v>-3.82</v>
      </c>
      <c r="K41" s="28">
        <v>-3.37</v>
      </c>
      <c r="L41" s="28">
        <v>-3.61</v>
      </c>
      <c r="M41" s="28">
        <v>-3.3</v>
      </c>
      <c r="N41" s="28">
        <v>-2.92</v>
      </c>
      <c r="O41" s="28">
        <v>-2.19</v>
      </c>
      <c r="P41" s="28">
        <v>-2.0499999999999998</v>
      </c>
      <c r="Q41" s="28">
        <v>-2.38</v>
      </c>
      <c r="R41" s="28">
        <v>-2.2200000000000002</v>
      </c>
      <c r="S41" s="28">
        <v>-1.75</v>
      </c>
      <c r="T41" s="25">
        <v>-1.55</v>
      </c>
      <c r="U41" s="25">
        <v>-1.47</v>
      </c>
      <c r="V41" s="25">
        <v>-2.06</v>
      </c>
      <c r="W41" s="25">
        <v>-2.54</v>
      </c>
      <c r="X41" s="27">
        <v>-2.4700000000000002</v>
      </c>
      <c r="Z41" s="76">
        <f>AVERAGE(B41:X41)</f>
        <v>-2.8121739130434777</v>
      </c>
      <c r="AA41" s="77">
        <f>STDEV(B41:X41)</f>
        <v>1.4172667565735591</v>
      </c>
    </row>
    <row r="42" spans="1:28" x14ac:dyDescent="0.2">
      <c r="A42" s="49" t="s">
        <v>119</v>
      </c>
      <c r="B42" s="32">
        <v>0.53</v>
      </c>
      <c r="C42" s="32">
        <v>0.45</v>
      </c>
      <c r="D42" s="32">
        <v>0.33</v>
      </c>
      <c r="E42" s="32">
        <v>0.02</v>
      </c>
      <c r="F42" s="32">
        <v>-1.31</v>
      </c>
      <c r="G42" s="32">
        <v>-2.88</v>
      </c>
      <c r="H42" s="32">
        <v>-1.41</v>
      </c>
      <c r="I42" s="32">
        <v>-0.99</v>
      </c>
      <c r="J42" s="32">
        <v>-0.99</v>
      </c>
      <c r="K42" s="32">
        <v>-1.02</v>
      </c>
      <c r="L42" s="32">
        <v>-1.17</v>
      </c>
      <c r="M42" s="32">
        <v>-1.05</v>
      </c>
      <c r="N42" s="32">
        <v>-0.72</v>
      </c>
      <c r="O42" s="32">
        <v>-0.36</v>
      </c>
      <c r="P42" s="32">
        <v>-0.1</v>
      </c>
      <c r="Q42" s="32">
        <v>-0.19</v>
      </c>
      <c r="R42" s="32">
        <v>-0.16</v>
      </c>
      <c r="S42" s="32">
        <v>0</v>
      </c>
      <c r="T42" s="32">
        <v>0</v>
      </c>
      <c r="U42" s="32">
        <v>0</v>
      </c>
      <c r="V42" s="32">
        <v>-7.0000000000000007E-2</v>
      </c>
      <c r="W42" s="32">
        <v>-0.28999999999999998</v>
      </c>
      <c r="X42" s="34">
        <v>-0.23</v>
      </c>
      <c r="Z42" s="78">
        <f>AVERAGE(B42:X42)</f>
        <v>-0.50478260869565217</v>
      </c>
      <c r="AA42" s="73">
        <f>STDEV(B42:X42)</f>
        <v>0.77060701908665019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-5.32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-2.06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v>-0.12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36.380000000000003</v>
      </c>
      <c r="C50" s="20">
        <v>34.96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21.68</v>
      </c>
      <c r="C51" s="63">
        <v>20.47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9.76</v>
      </c>
      <c r="C52" s="34">
        <v>9.1999999999999993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-14</v>
      </c>
      <c r="F54" s="3"/>
      <c r="G54" s="103" t="s">
        <v>71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-6.24</v>
      </c>
    </row>
    <row r="55" spans="1:27" ht="12" customHeight="1" x14ac:dyDescent="0.25">
      <c r="A55" s="3"/>
      <c r="B55" s="55" t="s">
        <v>64</v>
      </c>
      <c r="C55" s="55"/>
      <c r="D55" s="56"/>
      <c r="E55" s="79">
        <v>-6.82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-2.54</v>
      </c>
    </row>
    <row r="56" spans="1:27" ht="12" customHeight="1" x14ac:dyDescent="0.25">
      <c r="A56" s="3"/>
      <c r="B56" s="57" t="s">
        <v>66</v>
      </c>
      <c r="C56" s="57"/>
      <c r="D56" s="58"/>
      <c r="E56" s="80">
        <v>-2.88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-0.28999999999999998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38.18</v>
      </c>
      <c r="C60" s="18">
        <v>39.25</v>
      </c>
      <c r="D60" s="18">
        <v>41.48</v>
      </c>
      <c r="E60" s="18">
        <v>44.41</v>
      </c>
      <c r="F60" s="18">
        <v>48.06</v>
      </c>
      <c r="G60" s="18">
        <v>53.94</v>
      </c>
      <c r="H60" s="18">
        <v>65.56</v>
      </c>
      <c r="I60" s="18">
        <v>65.239999999999995</v>
      </c>
      <c r="J60" s="18">
        <v>66.930000000000007</v>
      </c>
      <c r="K60" s="18">
        <v>68.260000000000005</v>
      </c>
      <c r="L60" s="18">
        <v>70.34</v>
      </c>
      <c r="M60" s="18">
        <v>71.05</v>
      </c>
      <c r="N60" s="18">
        <v>71.569999999999993</v>
      </c>
      <c r="O60" s="18">
        <v>71.45</v>
      </c>
      <c r="P60" s="19">
        <v>70.09</v>
      </c>
      <c r="Q60" s="18">
        <v>67.44</v>
      </c>
      <c r="R60" s="19">
        <v>67.86</v>
      </c>
      <c r="S60" s="19">
        <v>67.709999999999994</v>
      </c>
      <c r="T60" s="19">
        <v>67.81</v>
      </c>
      <c r="U60" s="19">
        <v>67.150000000000006</v>
      </c>
      <c r="V60" s="19">
        <v>66.739999999999995</v>
      </c>
      <c r="W60" s="19">
        <v>62.83</v>
      </c>
      <c r="X60" s="19">
        <v>61.11</v>
      </c>
      <c r="Y60" s="20">
        <v>60.25</v>
      </c>
      <c r="Z60" s="71">
        <f>AVERAGE(B60:Y60)</f>
        <v>61.446249999999992</v>
      </c>
      <c r="AA60" s="71">
        <f>STDEV(B60:Y60)</f>
        <v>10.906012626668151</v>
      </c>
    </row>
    <row r="61" spans="1:27" x14ac:dyDescent="0.2">
      <c r="A61" s="60" t="s">
        <v>68</v>
      </c>
      <c r="B61" s="61">
        <v>18.88</v>
      </c>
      <c r="C61" s="61">
        <v>19.75</v>
      </c>
      <c r="D61" s="61">
        <v>21.39</v>
      </c>
      <c r="E61" s="61">
        <v>26.22</v>
      </c>
      <c r="F61" s="61">
        <v>28.84</v>
      </c>
      <c r="G61" s="61">
        <v>35.06</v>
      </c>
      <c r="H61" s="61">
        <v>46.98</v>
      </c>
      <c r="I61" s="61">
        <v>47.47</v>
      </c>
      <c r="J61" s="61">
        <v>47.68</v>
      </c>
      <c r="K61" s="61">
        <v>51.22</v>
      </c>
      <c r="L61" s="61">
        <v>52.83</v>
      </c>
      <c r="M61" s="61">
        <v>53.53</v>
      </c>
      <c r="N61" s="61">
        <v>54.47</v>
      </c>
      <c r="O61" s="61">
        <v>53.84</v>
      </c>
      <c r="P61" s="62">
        <v>52.13</v>
      </c>
      <c r="Q61" s="61">
        <v>49.03</v>
      </c>
      <c r="R61" s="62">
        <v>49.73</v>
      </c>
      <c r="S61" s="62">
        <v>48.72</v>
      </c>
      <c r="T61" s="62">
        <v>48.1</v>
      </c>
      <c r="U61" s="62">
        <v>47.42</v>
      </c>
      <c r="V61" s="62">
        <v>46.46</v>
      </c>
      <c r="W61" s="62">
        <v>43.57</v>
      </c>
      <c r="X61" s="62">
        <v>41.84</v>
      </c>
      <c r="Y61" s="63">
        <v>40.56</v>
      </c>
      <c r="Z61" s="77">
        <f>AVERAGE(B61:Y61)</f>
        <v>42.738333333333344</v>
      </c>
      <c r="AA61" s="77">
        <f>STDEV(B61:Y61)</f>
        <v>11.377978221362367</v>
      </c>
    </row>
    <row r="62" spans="1:27" x14ac:dyDescent="0.2">
      <c r="A62" s="31" t="s">
        <v>69</v>
      </c>
      <c r="B62" s="32">
        <v>9.61</v>
      </c>
      <c r="C62" s="32">
        <v>9.17</v>
      </c>
      <c r="D62" s="32">
        <v>10.81</v>
      </c>
      <c r="E62" s="32">
        <v>14.82</v>
      </c>
      <c r="F62" s="32">
        <v>15.23</v>
      </c>
      <c r="G62" s="32">
        <v>20.94</v>
      </c>
      <c r="H62" s="32">
        <v>32.01</v>
      </c>
      <c r="I62" s="32">
        <v>31.76</v>
      </c>
      <c r="J62" s="32">
        <v>32.049999999999997</v>
      </c>
      <c r="K62" s="32">
        <v>35.200000000000003</v>
      </c>
      <c r="L62" s="32">
        <v>36.909999999999997</v>
      </c>
      <c r="M62" s="32">
        <v>36.61</v>
      </c>
      <c r="N62" s="32">
        <v>37.17</v>
      </c>
      <c r="O62" s="32">
        <v>36.880000000000003</v>
      </c>
      <c r="P62" s="33">
        <v>34.24</v>
      </c>
      <c r="Q62" s="32">
        <v>31.66</v>
      </c>
      <c r="R62" s="33">
        <v>32.630000000000003</v>
      </c>
      <c r="S62" s="33">
        <v>30.36</v>
      </c>
      <c r="T62" s="33">
        <v>29.48</v>
      </c>
      <c r="U62" s="33">
        <v>28.84</v>
      </c>
      <c r="V62" s="33">
        <v>28</v>
      </c>
      <c r="W62" s="33">
        <v>27.13</v>
      </c>
      <c r="X62" s="33">
        <v>25.77</v>
      </c>
      <c r="Y62" s="34">
        <v>24.42</v>
      </c>
      <c r="Z62" s="73">
        <f>AVERAGE(B62:Y62)</f>
        <v>27.154166666666665</v>
      </c>
      <c r="AA62" s="73">
        <f>STDEV(B62:Y62)</f>
        <v>9.0251368370533029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91</v>
      </c>
      <c r="C3" s="87"/>
      <c r="D3" s="88"/>
      <c r="E3" s="3"/>
      <c r="F3" s="5" t="s">
        <v>1</v>
      </c>
      <c r="G3" s="5"/>
      <c r="H3" s="101" t="s">
        <v>78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381</v>
      </c>
      <c r="C8" s="70">
        <v>413</v>
      </c>
      <c r="D8" s="70">
        <v>461</v>
      </c>
      <c r="E8" s="70">
        <v>547</v>
      </c>
      <c r="F8" s="70">
        <v>566</v>
      </c>
      <c r="G8" s="70">
        <v>635</v>
      </c>
      <c r="H8" s="70">
        <v>721</v>
      </c>
      <c r="I8" s="70">
        <v>657</v>
      </c>
      <c r="J8" s="70">
        <v>636</v>
      </c>
      <c r="K8" s="70">
        <v>618</v>
      </c>
      <c r="L8" s="70">
        <v>627</v>
      </c>
      <c r="M8" s="70">
        <v>719</v>
      </c>
      <c r="N8" s="70">
        <v>816</v>
      </c>
      <c r="O8" s="70">
        <v>864</v>
      </c>
      <c r="P8" s="70">
        <v>983</v>
      </c>
      <c r="Q8" s="70">
        <v>1089</v>
      </c>
      <c r="R8" s="70">
        <v>1181</v>
      </c>
      <c r="S8" s="70">
        <v>1275</v>
      </c>
      <c r="T8" s="68">
        <v>1373</v>
      </c>
      <c r="U8" s="68">
        <v>1442</v>
      </c>
      <c r="V8" s="68">
        <v>1475</v>
      </c>
      <c r="W8" s="68">
        <v>1396</v>
      </c>
      <c r="X8" s="68">
        <v>1236</v>
      </c>
      <c r="Y8" s="67">
        <v>1157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3.67</v>
      </c>
      <c r="C12" s="18">
        <v>3.39</v>
      </c>
      <c r="D12" s="18">
        <v>3.47</v>
      </c>
      <c r="E12" s="18">
        <v>6.4</v>
      </c>
      <c r="F12" s="18">
        <v>7.6</v>
      </c>
      <c r="G12" s="18">
        <v>11.5</v>
      </c>
      <c r="H12" s="18">
        <v>13.45</v>
      </c>
      <c r="I12" s="18">
        <v>14.76</v>
      </c>
      <c r="J12" s="18">
        <v>12.42</v>
      </c>
      <c r="K12" s="18">
        <v>12.3</v>
      </c>
      <c r="L12" s="18">
        <v>12.44</v>
      </c>
      <c r="M12" s="18">
        <v>11.4</v>
      </c>
      <c r="N12" s="18">
        <v>11.15</v>
      </c>
      <c r="O12" s="18">
        <v>10.07</v>
      </c>
      <c r="P12" s="18">
        <v>9.36</v>
      </c>
      <c r="Q12" s="18">
        <v>9.09</v>
      </c>
      <c r="R12" s="18">
        <v>9.31</v>
      </c>
      <c r="S12" s="19">
        <v>8.08</v>
      </c>
      <c r="T12" s="19">
        <v>8.01</v>
      </c>
      <c r="U12" s="19">
        <v>7.91</v>
      </c>
      <c r="V12" s="19">
        <v>8.34</v>
      </c>
      <c r="W12" s="19">
        <v>7.45</v>
      </c>
      <c r="X12" s="19">
        <v>6.8</v>
      </c>
      <c r="Y12" s="20">
        <v>8.4700000000000006</v>
      </c>
      <c r="Z12" s="71">
        <f>AVERAGE(B12:Y12)</f>
        <v>9.0350000000000001</v>
      </c>
      <c r="AA12" s="71">
        <f t="shared" ref="AA12:AA22" si="0">STDEV(B12:Y12)</f>
        <v>3.0612401579013371</v>
      </c>
    </row>
    <row r="13" spans="1:27" x14ac:dyDescent="0.2">
      <c r="A13" s="21" t="s">
        <v>11</v>
      </c>
      <c r="B13" s="22">
        <v>12.6</v>
      </c>
      <c r="C13" s="22">
        <v>13.32</v>
      </c>
      <c r="D13" s="22">
        <v>13.88</v>
      </c>
      <c r="E13" s="22">
        <v>13.71</v>
      </c>
      <c r="F13" s="22">
        <v>16.25</v>
      </c>
      <c r="G13" s="22">
        <v>18.43</v>
      </c>
      <c r="H13" s="22">
        <v>24.55</v>
      </c>
      <c r="I13" s="22">
        <v>21.61</v>
      </c>
      <c r="J13" s="22">
        <v>23.43</v>
      </c>
      <c r="K13" s="22">
        <v>22.33</v>
      </c>
      <c r="L13" s="22">
        <v>18.98</v>
      </c>
      <c r="M13" s="22">
        <v>22.39</v>
      </c>
      <c r="N13" s="22">
        <v>23.65</v>
      </c>
      <c r="O13" s="22">
        <v>24.65</v>
      </c>
      <c r="P13" s="22">
        <v>22.58</v>
      </c>
      <c r="Q13" s="22">
        <v>23.32</v>
      </c>
      <c r="R13" s="22">
        <v>24.47</v>
      </c>
      <c r="S13" s="23">
        <v>22.27</v>
      </c>
      <c r="T13" s="23">
        <v>22.36</v>
      </c>
      <c r="U13" s="23">
        <v>22.61</v>
      </c>
      <c r="V13" s="23">
        <v>23.25</v>
      </c>
      <c r="W13" s="23">
        <v>21.7</v>
      </c>
      <c r="X13" s="23">
        <v>19.899999999999999</v>
      </c>
      <c r="Y13" s="24">
        <v>18.760000000000002</v>
      </c>
      <c r="Z13" s="72">
        <f t="shared" ref="Z13:Z22" si="1">AVERAGE(B13:Y13)</f>
        <v>20.458333333333332</v>
      </c>
      <c r="AA13" s="72">
        <f t="shared" si="0"/>
        <v>3.8463248033354724</v>
      </c>
    </row>
    <row r="14" spans="1:27" x14ac:dyDescent="0.2">
      <c r="A14" s="21" t="s">
        <v>12</v>
      </c>
      <c r="B14" s="22">
        <v>10.5</v>
      </c>
      <c r="C14" s="22">
        <v>15.98</v>
      </c>
      <c r="D14" s="22">
        <v>16.27</v>
      </c>
      <c r="E14" s="22">
        <v>17</v>
      </c>
      <c r="F14" s="22">
        <v>16.43</v>
      </c>
      <c r="G14" s="22">
        <v>16.690000000000001</v>
      </c>
      <c r="H14" s="22">
        <v>14.98</v>
      </c>
      <c r="I14" s="22">
        <v>16.739999999999998</v>
      </c>
      <c r="J14" s="22">
        <v>17.3</v>
      </c>
      <c r="K14" s="22">
        <v>17.149999999999999</v>
      </c>
      <c r="L14" s="22">
        <v>17.86</v>
      </c>
      <c r="M14" s="22">
        <v>17.25</v>
      </c>
      <c r="N14" s="22">
        <v>17.89</v>
      </c>
      <c r="O14" s="22">
        <v>15.16</v>
      </c>
      <c r="P14" s="22">
        <v>16.68</v>
      </c>
      <c r="Q14" s="22">
        <v>15.98</v>
      </c>
      <c r="R14" s="22">
        <v>16.68</v>
      </c>
      <c r="S14" s="23">
        <v>17.73</v>
      </c>
      <c r="T14" s="23">
        <v>17.920000000000002</v>
      </c>
      <c r="U14" s="23">
        <v>17.48</v>
      </c>
      <c r="V14" s="23">
        <v>17.29</v>
      </c>
      <c r="W14" s="23">
        <v>15.04</v>
      </c>
      <c r="X14" s="23">
        <v>16.02</v>
      </c>
      <c r="Y14" s="24">
        <v>17.63</v>
      </c>
      <c r="Z14" s="72">
        <f t="shared" si="1"/>
        <v>16.485416666666669</v>
      </c>
      <c r="AA14" s="72">
        <f t="shared" si="0"/>
        <v>1.5501387852780113</v>
      </c>
    </row>
    <row r="15" spans="1:27" x14ac:dyDescent="0.2">
      <c r="A15" s="21" t="s">
        <v>13</v>
      </c>
      <c r="B15" s="25">
        <v>38.85</v>
      </c>
      <c r="C15" s="25">
        <v>34.619999999999997</v>
      </c>
      <c r="D15" s="25">
        <v>39.049999999999997</v>
      </c>
      <c r="E15" s="25">
        <v>38.57</v>
      </c>
      <c r="F15" s="25">
        <v>37.28</v>
      </c>
      <c r="G15" s="25">
        <v>31.5</v>
      </c>
      <c r="H15" s="25">
        <v>27.05</v>
      </c>
      <c r="I15" s="25">
        <v>28.46</v>
      </c>
      <c r="J15" s="25">
        <v>27.99</v>
      </c>
      <c r="K15" s="25">
        <v>30.91</v>
      </c>
      <c r="L15" s="25">
        <v>32.54</v>
      </c>
      <c r="M15" s="25">
        <v>29.21</v>
      </c>
      <c r="N15" s="25">
        <v>28.92</v>
      </c>
      <c r="O15" s="25">
        <v>30.32</v>
      </c>
      <c r="P15" s="25">
        <v>31.03</v>
      </c>
      <c r="Q15" s="25">
        <v>29.29</v>
      </c>
      <c r="R15" s="25">
        <v>29.04</v>
      </c>
      <c r="S15" s="26">
        <v>29.41</v>
      </c>
      <c r="T15" s="26">
        <v>29.93</v>
      </c>
      <c r="U15" s="26">
        <v>30.93</v>
      </c>
      <c r="V15" s="26">
        <v>32.14</v>
      </c>
      <c r="W15" s="26">
        <v>33.380000000000003</v>
      </c>
      <c r="X15" s="26">
        <v>32.44</v>
      </c>
      <c r="Y15" s="27">
        <v>31.03</v>
      </c>
      <c r="Z15" s="72">
        <f t="shared" si="1"/>
        <v>31.828749999999996</v>
      </c>
      <c r="AA15" s="72">
        <f t="shared" si="0"/>
        <v>3.4953923863827909</v>
      </c>
    </row>
    <row r="16" spans="1:27" x14ac:dyDescent="0.2">
      <c r="A16" s="21" t="s">
        <v>14</v>
      </c>
      <c r="B16" s="28">
        <v>28.08</v>
      </c>
      <c r="C16" s="28">
        <v>26.88</v>
      </c>
      <c r="D16" s="28">
        <v>21.91</v>
      </c>
      <c r="E16" s="28">
        <v>19.010000000000002</v>
      </c>
      <c r="F16" s="28">
        <v>16.96</v>
      </c>
      <c r="G16" s="28">
        <v>17.170000000000002</v>
      </c>
      <c r="H16" s="28">
        <v>15.67</v>
      </c>
      <c r="I16" s="28">
        <v>14.92</v>
      </c>
      <c r="J16" s="28">
        <v>14.78</v>
      </c>
      <c r="K16" s="28">
        <v>13.27</v>
      </c>
      <c r="L16" s="28">
        <v>14.19</v>
      </c>
      <c r="M16" s="28">
        <v>15.58</v>
      </c>
      <c r="N16" s="28">
        <v>13.48</v>
      </c>
      <c r="O16" s="28">
        <v>15.74</v>
      </c>
      <c r="P16" s="28">
        <v>16.28</v>
      </c>
      <c r="Q16" s="28">
        <v>17.170000000000002</v>
      </c>
      <c r="R16" s="28">
        <v>14.9</v>
      </c>
      <c r="S16" s="29">
        <v>17.8</v>
      </c>
      <c r="T16" s="29">
        <v>17.41</v>
      </c>
      <c r="U16" s="29">
        <v>16.09</v>
      </c>
      <c r="V16" s="29">
        <v>14.58</v>
      </c>
      <c r="W16" s="29">
        <v>17.260000000000002</v>
      </c>
      <c r="X16" s="29">
        <v>18.45</v>
      </c>
      <c r="Y16" s="30">
        <v>17.72</v>
      </c>
      <c r="Z16" s="72">
        <f t="shared" si="1"/>
        <v>17.304166666666664</v>
      </c>
      <c r="AA16" s="72">
        <f t="shared" si="0"/>
        <v>3.6730782217628439</v>
      </c>
    </row>
    <row r="17" spans="1:27" x14ac:dyDescent="0.2">
      <c r="A17" s="31" t="s">
        <v>15</v>
      </c>
      <c r="B17" s="32">
        <v>6.3</v>
      </c>
      <c r="C17" s="32">
        <v>5.81</v>
      </c>
      <c r="D17" s="32">
        <v>5.42</v>
      </c>
      <c r="E17" s="32">
        <v>5.3</v>
      </c>
      <c r="F17" s="32">
        <v>5.48</v>
      </c>
      <c r="G17" s="32">
        <v>4.72</v>
      </c>
      <c r="H17" s="32">
        <v>4.3</v>
      </c>
      <c r="I17" s="32">
        <v>3.5</v>
      </c>
      <c r="J17" s="32">
        <v>4.09</v>
      </c>
      <c r="K17" s="32">
        <v>4.05</v>
      </c>
      <c r="L17" s="32">
        <v>3.99</v>
      </c>
      <c r="M17" s="32">
        <v>4.17</v>
      </c>
      <c r="N17" s="32">
        <v>4.9000000000000004</v>
      </c>
      <c r="O17" s="32">
        <v>4.05</v>
      </c>
      <c r="P17" s="32">
        <v>4.07</v>
      </c>
      <c r="Q17" s="32">
        <v>5.14</v>
      </c>
      <c r="R17" s="32">
        <v>5.59</v>
      </c>
      <c r="S17" s="33">
        <v>4.71</v>
      </c>
      <c r="T17" s="33">
        <v>4.37</v>
      </c>
      <c r="U17" s="33">
        <v>4.99</v>
      </c>
      <c r="V17" s="33">
        <v>4.41</v>
      </c>
      <c r="W17" s="33">
        <v>5.16</v>
      </c>
      <c r="X17" s="33">
        <v>6.39</v>
      </c>
      <c r="Y17" s="34">
        <v>6.4</v>
      </c>
      <c r="Z17" s="73">
        <f t="shared" si="1"/>
        <v>4.8879166666666665</v>
      </c>
      <c r="AA17" s="73">
        <f t="shared" si="0"/>
        <v>0.82597493996445204</v>
      </c>
    </row>
    <row r="18" spans="1:27" x14ac:dyDescent="0.2">
      <c r="A18" s="17" t="s">
        <v>124</v>
      </c>
      <c r="B18" s="35">
        <v>2.69</v>
      </c>
      <c r="C18" s="35">
        <v>2.14</v>
      </c>
      <c r="D18" s="35">
        <v>2.57</v>
      </c>
      <c r="E18" s="35">
        <v>1.48</v>
      </c>
      <c r="F18" s="35">
        <v>0.67</v>
      </c>
      <c r="G18" s="35">
        <v>-0.31</v>
      </c>
      <c r="H18" s="35">
        <v>-1.1000000000000001</v>
      </c>
      <c r="I18" s="35">
        <v>-2.16</v>
      </c>
      <c r="J18" s="35">
        <v>-0.57999999999999996</v>
      </c>
      <c r="K18" s="35">
        <v>-0.86</v>
      </c>
      <c r="L18" s="35">
        <v>-0.37</v>
      </c>
      <c r="M18" s="35">
        <v>-0.32</v>
      </c>
      <c r="N18" s="35">
        <v>-0.18</v>
      </c>
      <c r="O18" s="35">
        <v>-0.03</v>
      </c>
      <c r="P18" s="36">
        <v>0.04</v>
      </c>
      <c r="Q18" s="35">
        <v>0.05</v>
      </c>
      <c r="R18" s="36">
        <v>0.04</v>
      </c>
      <c r="S18" s="36">
        <v>0.11</v>
      </c>
      <c r="T18" s="36">
        <v>0.13</v>
      </c>
      <c r="U18" s="36">
        <v>0.05</v>
      </c>
      <c r="V18" s="36">
        <v>0.06</v>
      </c>
      <c r="W18" s="36">
        <v>0.08</v>
      </c>
      <c r="X18" s="36">
        <v>0.13</v>
      </c>
      <c r="Y18" s="40">
        <v>0.05</v>
      </c>
      <c r="Z18" s="53">
        <f t="shared" si="1"/>
        <v>0.18249999999999997</v>
      </c>
      <c r="AA18" s="53">
        <f t="shared" si="0"/>
        <v>1.0963863568460988</v>
      </c>
    </row>
    <row r="19" spans="1:27" x14ac:dyDescent="0.2">
      <c r="A19" s="37" t="s">
        <v>16</v>
      </c>
      <c r="B19" s="25">
        <v>9.32</v>
      </c>
      <c r="C19" s="25">
        <v>8.3699999999999992</v>
      </c>
      <c r="D19" s="25">
        <v>7.69</v>
      </c>
      <c r="E19" s="25">
        <v>6.54</v>
      </c>
      <c r="F19" s="25">
        <v>5.51</v>
      </c>
      <c r="G19" s="25">
        <v>3.62</v>
      </c>
      <c r="H19" s="25">
        <v>1.96</v>
      </c>
      <c r="I19" s="25">
        <v>1.58</v>
      </c>
      <c r="J19" s="25">
        <v>1.75</v>
      </c>
      <c r="K19" s="25">
        <v>2.44</v>
      </c>
      <c r="L19" s="25">
        <v>2.81</v>
      </c>
      <c r="M19" s="25">
        <v>2.4900000000000002</v>
      </c>
      <c r="N19" s="25">
        <v>2.2000000000000002</v>
      </c>
      <c r="O19" s="25">
        <v>2.57</v>
      </c>
      <c r="P19" s="26">
        <v>2.8</v>
      </c>
      <c r="Q19" s="25">
        <v>3.03</v>
      </c>
      <c r="R19" s="26">
        <v>2.82</v>
      </c>
      <c r="S19" s="26">
        <v>3.77</v>
      </c>
      <c r="T19" s="26">
        <v>3.79</v>
      </c>
      <c r="U19" s="26">
        <v>3.67</v>
      </c>
      <c r="V19" s="26">
        <v>3.34</v>
      </c>
      <c r="W19" s="26">
        <v>3.68</v>
      </c>
      <c r="X19" s="26">
        <v>4.47</v>
      </c>
      <c r="Y19" s="27">
        <v>4.12</v>
      </c>
      <c r="Z19" s="72">
        <f t="shared" si="1"/>
        <v>3.9308333333333336</v>
      </c>
      <c r="AA19" s="72">
        <f t="shared" si="0"/>
        <v>2.095796863427756</v>
      </c>
    </row>
    <row r="20" spans="1:27" x14ac:dyDescent="0.2">
      <c r="A20" s="37" t="s">
        <v>17</v>
      </c>
      <c r="B20" s="25">
        <v>19.04</v>
      </c>
      <c r="C20" s="25">
        <v>15.71</v>
      </c>
      <c r="D20" s="25">
        <v>15.06</v>
      </c>
      <c r="E20" s="25">
        <v>14.08</v>
      </c>
      <c r="F20" s="25">
        <v>13.15</v>
      </c>
      <c r="G20" s="25">
        <v>11.1</v>
      </c>
      <c r="H20" s="25">
        <v>9.32</v>
      </c>
      <c r="I20" s="25">
        <v>8.94</v>
      </c>
      <c r="J20" s="25">
        <v>9.34</v>
      </c>
      <c r="K20" s="25">
        <v>9.15</v>
      </c>
      <c r="L20" s="25">
        <v>10.28</v>
      </c>
      <c r="M20" s="25">
        <v>9.51</v>
      </c>
      <c r="N20" s="25">
        <v>8.9700000000000006</v>
      </c>
      <c r="O20" s="25">
        <v>10.06</v>
      </c>
      <c r="P20" s="26">
        <v>10.28</v>
      </c>
      <c r="Q20" s="25">
        <v>10.56</v>
      </c>
      <c r="R20" s="26">
        <v>9.82</v>
      </c>
      <c r="S20" s="26">
        <v>10.6</v>
      </c>
      <c r="T20" s="26">
        <v>10.52</v>
      </c>
      <c r="U20" s="26">
        <v>10.66</v>
      </c>
      <c r="V20" s="26">
        <v>10.38</v>
      </c>
      <c r="W20" s="26">
        <v>11.92</v>
      </c>
      <c r="X20" s="26">
        <v>12.58</v>
      </c>
      <c r="Y20" s="27">
        <v>11.78</v>
      </c>
      <c r="Z20" s="72">
        <f t="shared" si="1"/>
        <v>11.367083333333332</v>
      </c>
      <c r="AA20" s="72">
        <f t="shared" si="0"/>
        <v>2.4858494815510568</v>
      </c>
    </row>
    <row r="21" spans="1:27" x14ac:dyDescent="0.2">
      <c r="A21" s="37" t="s">
        <v>18</v>
      </c>
      <c r="B21" s="25">
        <v>31.55</v>
      </c>
      <c r="C21" s="25">
        <v>30.62</v>
      </c>
      <c r="D21" s="25">
        <v>26.32</v>
      </c>
      <c r="E21" s="25">
        <v>24.44</v>
      </c>
      <c r="F21" s="25">
        <v>23.74</v>
      </c>
      <c r="G21" s="25">
        <v>22.77</v>
      </c>
      <c r="H21" s="25">
        <v>21.13</v>
      </c>
      <c r="I21" s="25">
        <v>20.25</v>
      </c>
      <c r="J21" s="25">
        <v>19.829999999999998</v>
      </c>
      <c r="K21" s="25">
        <v>18.899999999999999</v>
      </c>
      <c r="L21" s="25">
        <v>20.170000000000002</v>
      </c>
      <c r="M21" s="25">
        <v>21.02</v>
      </c>
      <c r="N21" s="25">
        <v>19.96</v>
      </c>
      <c r="O21" s="25">
        <v>20.93</v>
      </c>
      <c r="P21" s="26">
        <v>21.42</v>
      </c>
      <c r="Q21" s="25">
        <v>23.02</v>
      </c>
      <c r="R21" s="26">
        <v>22.23</v>
      </c>
      <c r="S21" s="26">
        <v>23.32</v>
      </c>
      <c r="T21" s="26">
        <v>22.33</v>
      </c>
      <c r="U21" s="26">
        <v>22.44</v>
      </c>
      <c r="V21" s="26">
        <v>19.84</v>
      </c>
      <c r="W21" s="26">
        <v>23.48</v>
      </c>
      <c r="X21" s="26">
        <v>24.9</v>
      </c>
      <c r="Y21" s="27">
        <v>24.19</v>
      </c>
      <c r="Z21" s="72">
        <f t="shared" si="1"/>
        <v>22.866666666666671</v>
      </c>
      <c r="AA21" s="72">
        <f t="shared" si="0"/>
        <v>3.1416385459856828</v>
      </c>
    </row>
    <row r="22" spans="1:27" x14ac:dyDescent="0.2">
      <c r="A22" s="31" t="s">
        <v>125</v>
      </c>
      <c r="B22" s="38">
        <v>41.54</v>
      </c>
      <c r="C22" s="38">
        <v>41.94</v>
      </c>
      <c r="D22" s="38">
        <v>39.47</v>
      </c>
      <c r="E22" s="38">
        <v>37.590000000000003</v>
      </c>
      <c r="F22" s="38">
        <v>38.54</v>
      </c>
      <c r="G22" s="38">
        <v>37.32</v>
      </c>
      <c r="H22" s="38">
        <v>36.159999999999997</v>
      </c>
      <c r="I22" s="38">
        <v>34.54</v>
      </c>
      <c r="J22" s="38">
        <v>36.06</v>
      </c>
      <c r="K22" s="38">
        <v>33.74</v>
      </c>
      <c r="L22" s="38">
        <v>35.049999999999997</v>
      </c>
      <c r="M22" s="38">
        <v>36.67</v>
      </c>
      <c r="N22" s="38">
        <v>35.590000000000003</v>
      </c>
      <c r="O22" s="38">
        <v>36.24</v>
      </c>
      <c r="P22" s="39">
        <v>38.78</v>
      </c>
      <c r="Q22" s="38">
        <v>40.770000000000003</v>
      </c>
      <c r="R22" s="39">
        <v>39.6</v>
      </c>
      <c r="S22" s="39">
        <v>37.03</v>
      </c>
      <c r="T22" s="39">
        <v>37.549999999999997</v>
      </c>
      <c r="U22" s="39">
        <v>37.56</v>
      </c>
      <c r="V22" s="39">
        <v>35.81</v>
      </c>
      <c r="W22" s="39">
        <v>39.53</v>
      </c>
      <c r="X22" s="39">
        <v>41.84</v>
      </c>
      <c r="Y22" s="41">
        <v>40.98</v>
      </c>
      <c r="Z22" s="74">
        <f t="shared" si="1"/>
        <v>37.912500000000001</v>
      </c>
      <c r="AA22" s="74">
        <f t="shared" si="0"/>
        <v>2.382374135550319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2.1</v>
      </c>
      <c r="C26" s="18">
        <v>3.39</v>
      </c>
      <c r="D26" s="18">
        <v>3.04</v>
      </c>
      <c r="E26" s="18">
        <v>3.84</v>
      </c>
      <c r="F26" s="18">
        <v>4.0599999999999996</v>
      </c>
      <c r="G26" s="18">
        <v>6.14</v>
      </c>
      <c r="H26" s="18">
        <v>8.4600000000000009</v>
      </c>
      <c r="I26" s="18">
        <v>8.07</v>
      </c>
      <c r="J26" s="18">
        <v>9.2799999999999994</v>
      </c>
      <c r="K26" s="18">
        <v>9.06</v>
      </c>
      <c r="L26" s="18">
        <v>6.22</v>
      </c>
      <c r="M26" s="18">
        <v>3.89</v>
      </c>
      <c r="N26" s="18">
        <v>3.92</v>
      </c>
      <c r="O26" s="18">
        <v>3.7</v>
      </c>
      <c r="P26" s="18">
        <v>3.66</v>
      </c>
      <c r="Q26" s="18">
        <v>3.12</v>
      </c>
      <c r="R26" s="18">
        <v>3.3</v>
      </c>
      <c r="S26" s="19">
        <v>2.35</v>
      </c>
      <c r="T26" s="19">
        <v>2.91</v>
      </c>
      <c r="U26" s="19">
        <v>2.91</v>
      </c>
      <c r="V26" s="19">
        <v>2.37</v>
      </c>
      <c r="W26" s="19">
        <v>3.8</v>
      </c>
      <c r="X26" s="19">
        <v>3.8</v>
      </c>
      <c r="Y26" s="20">
        <v>4.24</v>
      </c>
      <c r="Z26" s="71">
        <f>AVERAGE(B26:Y26)</f>
        <v>4.4845833333333323</v>
      </c>
      <c r="AA26" s="71">
        <f t="shared" ref="AA26:AA35" si="2">STDEV(B26:Y26)</f>
        <v>2.1682029809652703</v>
      </c>
    </row>
    <row r="27" spans="1:27" x14ac:dyDescent="0.2">
      <c r="A27" s="21" t="s">
        <v>20</v>
      </c>
      <c r="B27" s="22">
        <v>6.3</v>
      </c>
      <c r="C27" s="22">
        <v>8.4700000000000006</v>
      </c>
      <c r="D27" s="22">
        <v>7.38</v>
      </c>
      <c r="E27" s="22">
        <v>6.76</v>
      </c>
      <c r="F27" s="22">
        <v>8.66</v>
      </c>
      <c r="G27" s="22">
        <v>22.52</v>
      </c>
      <c r="H27" s="22">
        <v>23.02</v>
      </c>
      <c r="I27" s="22">
        <v>22.98</v>
      </c>
      <c r="J27" s="22">
        <v>20.75</v>
      </c>
      <c r="K27" s="22">
        <v>21.04</v>
      </c>
      <c r="L27" s="22">
        <v>17.07</v>
      </c>
      <c r="M27" s="22">
        <v>17.39</v>
      </c>
      <c r="N27" s="22">
        <v>17.28</v>
      </c>
      <c r="O27" s="22">
        <v>14.93</v>
      </c>
      <c r="P27" s="22">
        <v>10.58</v>
      </c>
      <c r="Q27" s="22">
        <v>13.13</v>
      </c>
      <c r="R27" s="22">
        <v>12.28</v>
      </c>
      <c r="S27" s="23">
        <v>11.06</v>
      </c>
      <c r="T27" s="23">
        <v>10.92</v>
      </c>
      <c r="U27" s="23">
        <v>10.54</v>
      </c>
      <c r="V27" s="23">
        <v>9.36</v>
      </c>
      <c r="W27" s="23">
        <v>13.75</v>
      </c>
      <c r="X27" s="23">
        <v>13.11</v>
      </c>
      <c r="Y27" s="24">
        <v>12.01</v>
      </c>
      <c r="Z27" s="72">
        <f>AVERAGE(B27:Y27)</f>
        <v>13.803750000000001</v>
      </c>
      <c r="AA27" s="72">
        <f t="shared" si="2"/>
        <v>5.3071623569105757</v>
      </c>
    </row>
    <row r="28" spans="1:27" x14ac:dyDescent="0.2">
      <c r="A28" s="21" t="s">
        <v>21</v>
      </c>
      <c r="B28" s="22">
        <v>25.46</v>
      </c>
      <c r="C28" s="22">
        <v>24.7</v>
      </c>
      <c r="D28" s="22">
        <v>33.409999999999997</v>
      </c>
      <c r="E28" s="22">
        <v>35.65</v>
      </c>
      <c r="F28" s="22">
        <v>41.17</v>
      </c>
      <c r="G28" s="22">
        <v>39.06</v>
      </c>
      <c r="H28" s="22">
        <v>42.02</v>
      </c>
      <c r="I28" s="22">
        <v>42.47</v>
      </c>
      <c r="J28" s="22">
        <v>40.72</v>
      </c>
      <c r="K28" s="22">
        <v>46.12</v>
      </c>
      <c r="L28" s="22">
        <v>44.98</v>
      </c>
      <c r="M28" s="22">
        <v>44.51</v>
      </c>
      <c r="N28" s="22">
        <v>42.03</v>
      </c>
      <c r="O28" s="22">
        <v>43.52</v>
      </c>
      <c r="P28" s="22">
        <v>41.3</v>
      </c>
      <c r="Q28" s="22">
        <v>37.369999999999997</v>
      </c>
      <c r="R28" s="22">
        <v>44.88</v>
      </c>
      <c r="S28" s="23">
        <v>42.04</v>
      </c>
      <c r="T28" s="23">
        <v>43.34</v>
      </c>
      <c r="U28" s="23">
        <v>43.62</v>
      </c>
      <c r="V28" s="23">
        <v>43.25</v>
      </c>
      <c r="W28" s="23">
        <v>40.26</v>
      </c>
      <c r="X28" s="23">
        <v>40.61</v>
      </c>
      <c r="Y28" s="24">
        <v>37.6</v>
      </c>
      <c r="Z28" s="72">
        <f t="shared" ref="Z28:Z35" si="3">AVERAGE(B28:Y28)</f>
        <v>40.003749999999997</v>
      </c>
      <c r="AA28" s="72">
        <f t="shared" si="2"/>
        <v>5.5069732967669962</v>
      </c>
    </row>
    <row r="29" spans="1:27" x14ac:dyDescent="0.2">
      <c r="A29" s="21" t="s">
        <v>22</v>
      </c>
      <c r="B29" s="25">
        <v>45.41</v>
      </c>
      <c r="C29" s="25">
        <v>42.86</v>
      </c>
      <c r="D29" s="25">
        <v>36.01</v>
      </c>
      <c r="E29" s="25">
        <v>36.01</v>
      </c>
      <c r="F29" s="25">
        <v>33.39</v>
      </c>
      <c r="G29" s="25">
        <v>24.09</v>
      </c>
      <c r="H29" s="25">
        <v>17.89</v>
      </c>
      <c r="I29" s="25">
        <v>19.18</v>
      </c>
      <c r="J29" s="25">
        <v>20.91</v>
      </c>
      <c r="K29" s="25">
        <v>17.64</v>
      </c>
      <c r="L29" s="25">
        <v>24.72</v>
      </c>
      <c r="M29" s="25">
        <v>23.23</v>
      </c>
      <c r="N29" s="25">
        <v>25.37</v>
      </c>
      <c r="O29" s="25">
        <v>26.04</v>
      </c>
      <c r="P29" s="25">
        <v>30.52</v>
      </c>
      <c r="Q29" s="25">
        <v>26.72</v>
      </c>
      <c r="R29" s="25">
        <v>26.84</v>
      </c>
      <c r="S29" s="26">
        <v>31.14</v>
      </c>
      <c r="T29" s="26">
        <v>30.66</v>
      </c>
      <c r="U29" s="26">
        <v>29.89</v>
      </c>
      <c r="V29" s="26">
        <v>30.71</v>
      </c>
      <c r="W29" s="26">
        <v>27.94</v>
      </c>
      <c r="X29" s="26">
        <v>28.07</v>
      </c>
      <c r="Y29" s="27">
        <v>30.6</v>
      </c>
      <c r="Z29" s="72">
        <f t="shared" si="3"/>
        <v>28.576666666666672</v>
      </c>
      <c r="AA29" s="72">
        <f t="shared" si="2"/>
        <v>6.9608636812112055</v>
      </c>
    </row>
    <row r="30" spans="1:27" x14ac:dyDescent="0.2">
      <c r="A30" s="31" t="s">
        <v>23</v>
      </c>
      <c r="B30" s="32">
        <v>20.73</v>
      </c>
      <c r="C30" s="32">
        <v>20.58</v>
      </c>
      <c r="D30" s="32">
        <v>20.170000000000002</v>
      </c>
      <c r="E30" s="32">
        <v>17.73</v>
      </c>
      <c r="F30" s="32">
        <v>12.72</v>
      </c>
      <c r="G30" s="32">
        <v>8.19</v>
      </c>
      <c r="H30" s="32">
        <v>8.6</v>
      </c>
      <c r="I30" s="32">
        <v>7.31</v>
      </c>
      <c r="J30" s="32">
        <v>8.33</v>
      </c>
      <c r="K30" s="32">
        <v>6.15</v>
      </c>
      <c r="L30" s="32">
        <v>7.02</v>
      </c>
      <c r="M30" s="32">
        <v>10.99</v>
      </c>
      <c r="N30" s="32">
        <v>11.4</v>
      </c>
      <c r="O30" s="32">
        <v>11.81</v>
      </c>
      <c r="P30" s="32">
        <v>13.94</v>
      </c>
      <c r="Q30" s="32">
        <v>19.649999999999999</v>
      </c>
      <c r="R30" s="32">
        <v>12.7</v>
      </c>
      <c r="S30" s="33">
        <v>13.41</v>
      </c>
      <c r="T30" s="33">
        <v>12.16</v>
      </c>
      <c r="U30" s="33">
        <v>13.04</v>
      </c>
      <c r="V30" s="33">
        <v>14.31</v>
      </c>
      <c r="W30" s="33">
        <v>14.26</v>
      </c>
      <c r="X30" s="33">
        <v>14.4</v>
      </c>
      <c r="Y30" s="34">
        <v>15.56</v>
      </c>
      <c r="Z30" s="73">
        <f t="shared" si="3"/>
        <v>13.131666666666666</v>
      </c>
      <c r="AA30" s="73">
        <f t="shared" si="2"/>
        <v>4.3535209804865138</v>
      </c>
    </row>
    <row r="31" spans="1:27" x14ac:dyDescent="0.2">
      <c r="A31" s="17" t="s">
        <v>126</v>
      </c>
      <c r="B31" s="35">
        <v>0.03</v>
      </c>
      <c r="C31" s="35">
        <v>-0.34</v>
      </c>
      <c r="D31" s="35">
        <v>-0.03</v>
      </c>
      <c r="E31" s="35">
        <v>-0.05</v>
      </c>
      <c r="F31" s="35">
        <v>-0.34</v>
      </c>
      <c r="G31" s="35">
        <v>-2.5499999999999998</v>
      </c>
      <c r="H31" s="35">
        <v>-3.83</v>
      </c>
      <c r="I31" s="35">
        <v>-3.82</v>
      </c>
      <c r="J31" s="35">
        <v>-4.4800000000000004</v>
      </c>
      <c r="K31" s="35">
        <v>-3.51</v>
      </c>
      <c r="L31" s="35">
        <v>-1.72</v>
      </c>
      <c r="M31" s="35">
        <v>-1.46</v>
      </c>
      <c r="N31" s="35">
        <v>-1.1299999999999999</v>
      </c>
      <c r="O31" s="35">
        <v>-0.97</v>
      </c>
      <c r="P31" s="36">
        <v>-0.63</v>
      </c>
      <c r="Q31" s="35">
        <v>-0.71</v>
      </c>
      <c r="R31" s="36">
        <v>-0.7</v>
      </c>
      <c r="S31" s="36">
        <v>-0.48</v>
      </c>
      <c r="T31" s="36">
        <v>-0.5</v>
      </c>
      <c r="U31" s="36">
        <v>-0.59</v>
      </c>
      <c r="V31" s="36">
        <v>-0.2</v>
      </c>
      <c r="W31" s="36">
        <v>-0.98</v>
      </c>
      <c r="X31" s="36">
        <v>-1.08</v>
      </c>
      <c r="Y31" s="40">
        <v>-1.05</v>
      </c>
      <c r="Z31" s="53">
        <f t="shared" si="3"/>
        <v>-1.2966666666666666</v>
      </c>
      <c r="AA31" s="53">
        <f t="shared" si="2"/>
        <v>1.3324402806314717</v>
      </c>
    </row>
    <row r="32" spans="1:27" x14ac:dyDescent="0.2">
      <c r="A32" s="37" t="s">
        <v>24</v>
      </c>
      <c r="B32" s="25">
        <v>0.59</v>
      </c>
      <c r="C32" s="25">
        <v>0.47</v>
      </c>
      <c r="D32" s="25">
        <v>0.34</v>
      </c>
      <c r="E32" s="25">
        <v>0.3</v>
      </c>
      <c r="F32" s="25">
        <v>0.14000000000000001</v>
      </c>
      <c r="G32" s="25">
        <v>-0.21</v>
      </c>
      <c r="H32" s="25">
        <v>-0.28000000000000003</v>
      </c>
      <c r="I32" s="25">
        <v>-0.33</v>
      </c>
      <c r="J32" s="25">
        <v>-0.28000000000000003</v>
      </c>
      <c r="K32" s="25">
        <v>-0.18</v>
      </c>
      <c r="L32" s="25">
        <v>0</v>
      </c>
      <c r="M32" s="25">
        <v>0</v>
      </c>
      <c r="N32" s="25">
        <v>0</v>
      </c>
      <c r="O32" s="25">
        <v>0</v>
      </c>
      <c r="P32" s="26">
        <v>0.05</v>
      </c>
      <c r="Q32" s="25">
        <v>0.04</v>
      </c>
      <c r="R32" s="26">
        <v>0.04</v>
      </c>
      <c r="S32" s="26">
        <v>0.1</v>
      </c>
      <c r="T32" s="26">
        <v>7.0000000000000007E-2</v>
      </c>
      <c r="U32" s="26">
        <v>0.06</v>
      </c>
      <c r="V32" s="26">
        <v>0.09</v>
      </c>
      <c r="W32" s="26">
        <v>0</v>
      </c>
      <c r="X32" s="26">
        <v>0</v>
      </c>
      <c r="Y32" s="27">
        <v>0.01</v>
      </c>
      <c r="Z32" s="72">
        <f t="shared" si="3"/>
        <v>4.2500000000000017E-2</v>
      </c>
      <c r="AA32" s="72">
        <f t="shared" si="2"/>
        <v>0.22120716239681792</v>
      </c>
    </row>
    <row r="33" spans="1:28" x14ac:dyDescent="0.2">
      <c r="A33" s="37" t="s">
        <v>25</v>
      </c>
      <c r="B33" s="25">
        <v>2.04</v>
      </c>
      <c r="C33" s="25">
        <v>1.78</v>
      </c>
      <c r="D33" s="25">
        <v>1.51</v>
      </c>
      <c r="E33" s="25">
        <v>1.23</v>
      </c>
      <c r="F33" s="25">
        <v>0.82</v>
      </c>
      <c r="G33" s="25">
        <v>0.22</v>
      </c>
      <c r="H33" s="25">
        <v>0.11</v>
      </c>
      <c r="I33" s="25">
        <v>0.08</v>
      </c>
      <c r="J33" s="25">
        <v>0.11</v>
      </c>
      <c r="K33" s="25">
        <v>0.1</v>
      </c>
      <c r="L33" s="25">
        <v>0.27</v>
      </c>
      <c r="M33" s="25">
        <v>0.32</v>
      </c>
      <c r="N33" s="25">
        <v>0.35</v>
      </c>
      <c r="O33" s="25">
        <v>0.47</v>
      </c>
      <c r="P33" s="26">
        <v>0.71</v>
      </c>
      <c r="Q33" s="25">
        <v>0.8</v>
      </c>
      <c r="R33" s="26">
        <v>0.56999999999999995</v>
      </c>
      <c r="S33" s="26">
        <v>0.75</v>
      </c>
      <c r="T33" s="26">
        <v>0.67</v>
      </c>
      <c r="U33" s="26">
        <v>0.68</v>
      </c>
      <c r="V33" s="26">
        <v>0.76</v>
      </c>
      <c r="W33" s="26">
        <v>0.6</v>
      </c>
      <c r="X33" s="26">
        <v>0.62</v>
      </c>
      <c r="Y33" s="27">
        <v>0.81</v>
      </c>
      <c r="Z33" s="72">
        <f t="shared" si="3"/>
        <v>0.6825</v>
      </c>
      <c r="AA33" s="72">
        <f t="shared" si="2"/>
        <v>0.51687396495874494</v>
      </c>
    </row>
    <row r="34" spans="1:28" x14ac:dyDescent="0.2">
      <c r="A34" s="37" t="s">
        <v>26</v>
      </c>
      <c r="B34" s="25">
        <v>4.4400000000000004</v>
      </c>
      <c r="C34" s="25">
        <v>4.3600000000000003</v>
      </c>
      <c r="D34" s="25">
        <v>4.0199999999999996</v>
      </c>
      <c r="E34" s="25">
        <v>3.69</v>
      </c>
      <c r="F34" s="25">
        <v>2.4500000000000002</v>
      </c>
      <c r="G34" s="25">
        <v>1.76</v>
      </c>
      <c r="H34" s="25">
        <v>1.1100000000000001</v>
      </c>
      <c r="I34" s="25">
        <v>1.08</v>
      </c>
      <c r="J34" s="25">
        <v>1.29</v>
      </c>
      <c r="K34" s="25">
        <v>0.94</v>
      </c>
      <c r="L34" s="25">
        <v>1.42</v>
      </c>
      <c r="M34" s="25">
        <v>1.78</v>
      </c>
      <c r="N34" s="25">
        <v>2.29</v>
      </c>
      <c r="O34" s="25">
        <v>2.31</v>
      </c>
      <c r="P34" s="26">
        <v>2.69</v>
      </c>
      <c r="Q34" s="25">
        <v>3.74</v>
      </c>
      <c r="R34" s="26">
        <v>2.13</v>
      </c>
      <c r="S34" s="26">
        <v>2.58</v>
      </c>
      <c r="T34" s="26">
        <v>2.4</v>
      </c>
      <c r="U34" s="26">
        <v>2.5499999999999998</v>
      </c>
      <c r="V34" s="26">
        <v>2.83</v>
      </c>
      <c r="W34" s="26">
        <v>2.74</v>
      </c>
      <c r="X34" s="26">
        <v>2.69</v>
      </c>
      <c r="Y34" s="27">
        <v>2.92</v>
      </c>
      <c r="Z34" s="72">
        <f t="shared" si="3"/>
        <v>2.50875</v>
      </c>
      <c r="AA34" s="72">
        <f t="shared" si="2"/>
        <v>1.004720651204364</v>
      </c>
    </row>
    <row r="35" spans="1:28" x14ac:dyDescent="0.2">
      <c r="A35" s="31" t="s">
        <v>127</v>
      </c>
      <c r="B35" s="38">
        <v>7.7</v>
      </c>
      <c r="C35" s="38">
        <v>8.9</v>
      </c>
      <c r="D35" s="38">
        <v>8.67</v>
      </c>
      <c r="E35" s="38">
        <v>7.88</v>
      </c>
      <c r="F35" s="38">
        <v>6.17</v>
      </c>
      <c r="G35" s="38">
        <v>4.2</v>
      </c>
      <c r="H35" s="38">
        <v>4.45</v>
      </c>
      <c r="I35" s="38">
        <v>3.79</v>
      </c>
      <c r="J35" s="38">
        <v>4.5199999999999996</v>
      </c>
      <c r="K35" s="38">
        <v>2.8</v>
      </c>
      <c r="L35" s="38">
        <v>3.81</v>
      </c>
      <c r="M35" s="38">
        <v>5.38</v>
      </c>
      <c r="N35" s="38">
        <v>5.86</v>
      </c>
      <c r="O35" s="38">
        <v>5.81</v>
      </c>
      <c r="P35" s="39">
        <v>7</v>
      </c>
      <c r="Q35" s="38">
        <v>8.6199999999999992</v>
      </c>
      <c r="R35" s="39">
        <v>6.05</v>
      </c>
      <c r="S35" s="39">
        <v>6.13</v>
      </c>
      <c r="T35" s="39">
        <v>6.11</v>
      </c>
      <c r="U35" s="39">
        <v>6.24</v>
      </c>
      <c r="V35" s="39">
        <v>6.97</v>
      </c>
      <c r="W35" s="39">
        <v>7.04</v>
      </c>
      <c r="X35" s="39">
        <v>7.06</v>
      </c>
      <c r="Y35" s="41">
        <v>7.6</v>
      </c>
      <c r="Z35" s="74">
        <f t="shared" si="3"/>
        <v>6.1983333333333333</v>
      </c>
      <c r="AA35" s="74">
        <f t="shared" si="2"/>
        <v>1.6537300832983015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-4.88</v>
      </c>
      <c r="C40" s="25">
        <v>-4.25</v>
      </c>
      <c r="D40" s="25">
        <v>-3.97</v>
      </c>
      <c r="E40" s="25">
        <v>-5.23</v>
      </c>
      <c r="F40" s="25">
        <v>-6.36</v>
      </c>
      <c r="G40" s="25">
        <v>-13.08</v>
      </c>
      <c r="H40" s="25">
        <v>-16.54</v>
      </c>
      <c r="I40" s="25">
        <v>-16.260000000000002</v>
      </c>
      <c r="J40" s="25">
        <v>-15.71</v>
      </c>
      <c r="K40" s="25">
        <v>-10.25</v>
      </c>
      <c r="L40" s="25">
        <v>-8.26</v>
      </c>
      <c r="M40" s="25">
        <v>-5.69</v>
      </c>
      <c r="N40" s="25">
        <v>-5.95</v>
      </c>
      <c r="O40" s="25">
        <v>-6.23</v>
      </c>
      <c r="P40" s="25">
        <v>-4.26</v>
      </c>
      <c r="Q40" s="25">
        <v>-4.25</v>
      </c>
      <c r="R40" s="25">
        <v>-3.38</v>
      </c>
      <c r="S40" s="25">
        <v>-3.83</v>
      </c>
      <c r="T40" s="18">
        <v>-3.84</v>
      </c>
      <c r="U40" s="18">
        <v>-3.21</v>
      </c>
      <c r="V40" s="18">
        <v>-3.79</v>
      </c>
      <c r="W40" s="18">
        <v>-5.48</v>
      </c>
      <c r="X40" s="20">
        <v>-6.54</v>
      </c>
      <c r="Z40" s="75">
        <f>AVERAGE(B40:X40)</f>
        <v>-7.0104347826086961</v>
      </c>
      <c r="AA40" s="71">
        <f>STDEV(B40:X40)</f>
        <v>4.292320286131404</v>
      </c>
      <c r="AB40" s="47"/>
    </row>
    <row r="41" spans="1:28" x14ac:dyDescent="0.2">
      <c r="A41" s="48" t="s">
        <v>118</v>
      </c>
      <c r="B41" s="28">
        <v>-0.22</v>
      </c>
      <c r="C41" s="28">
        <v>-0.5</v>
      </c>
      <c r="D41" s="28">
        <v>-0.43</v>
      </c>
      <c r="E41" s="28">
        <v>-1.1599999999999999</v>
      </c>
      <c r="F41" s="28">
        <v>-2.89</v>
      </c>
      <c r="G41" s="28">
        <v>-5.62</v>
      </c>
      <c r="H41" s="28">
        <v>-6.57</v>
      </c>
      <c r="I41" s="28">
        <v>-7.8</v>
      </c>
      <c r="J41" s="28">
        <v>-6.6</v>
      </c>
      <c r="K41" s="28">
        <v>-4.18</v>
      </c>
      <c r="L41" s="28">
        <v>-2.94</v>
      </c>
      <c r="M41" s="28">
        <v>-2.04</v>
      </c>
      <c r="N41" s="28">
        <v>-2.2400000000000002</v>
      </c>
      <c r="O41" s="28">
        <v>-1.52</v>
      </c>
      <c r="P41" s="28">
        <v>-1.36</v>
      </c>
      <c r="Q41" s="28">
        <v>-1.41</v>
      </c>
      <c r="R41" s="28">
        <v>-1</v>
      </c>
      <c r="S41" s="28">
        <v>-0.91</v>
      </c>
      <c r="T41" s="25">
        <v>-1.2</v>
      </c>
      <c r="U41" s="25">
        <v>-0.8</v>
      </c>
      <c r="V41" s="25">
        <v>-1.24</v>
      </c>
      <c r="W41" s="25">
        <v>-2.11</v>
      </c>
      <c r="X41" s="27">
        <v>-2.13</v>
      </c>
      <c r="Z41" s="76">
        <f>AVERAGE(B41:X41)</f>
        <v>-2.4726086956521738</v>
      </c>
      <c r="AA41" s="77">
        <f>STDEV(B41:X41)</f>
        <v>2.180398665363962</v>
      </c>
    </row>
    <row r="42" spans="1:28" x14ac:dyDescent="0.2">
      <c r="A42" s="49" t="s">
        <v>119</v>
      </c>
      <c r="B42" s="32">
        <v>0.94</v>
      </c>
      <c r="C42" s="32">
        <v>0.48</v>
      </c>
      <c r="D42" s="32">
        <v>0.56000000000000005</v>
      </c>
      <c r="E42" s="32">
        <v>0.3</v>
      </c>
      <c r="F42" s="32">
        <v>-0.48</v>
      </c>
      <c r="G42" s="32">
        <v>-1.33</v>
      </c>
      <c r="H42" s="32">
        <v>-1.73</v>
      </c>
      <c r="I42" s="32">
        <v>-1.44</v>
      </c>
      <c r="J42" s="32">
        <v>-1.41</v>
      </c>
      <c r="K42" s="32">
        <v>-0.8</v>
      </c>
      <c r="L42" s="32">
        <v>-0.56999999999999995</v>
      </c>
      <c r="M42" s="32">
        <v>-0.54</v>
      </c>
      <c r="N42" s="32">
        <v>-0.27</v>
      </c>
      <c r="O42" s="32">
        <v>0</v>
      </c>
      <c r="P42" s="32">
        <v>0</v>
      </c>
      <c r="Q42" s="32">
        <v>0</v>
      </c>
      <c r="R42" s="32">
        <v>0.01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4">
        <v>0</v>
      </c>
      <c r="Z42" s="78">
        <f>AVERAGE(B42:X42)</f>
        <v>-0.27304347826086961</v>
      </c>
      <c r="AA42" s="73">
        <f>STDEV(B42:X42)</f>
        <v>0.68045061795714534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-4.29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-1.35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24.6</v>
      </c>
      <c r="C50" s="20">
        <v>25.41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15.13</v>
      </c>
      <c r="C51" s="63">
        <v>17.55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-16.54</v>
      </c>
      <c r="F54" s="3"/>
      <c r="G54" s="103" t="s">
        <v>79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-5.48</v>
      </c>
    </row>
    <row r="55" spans="1:27" ht="12" customHeight="1" x14ac:dyDescent="0.25">
      <c r="A55" s="3"/>
      <c r="B55" s="55" t="s">
        <v>64</v>
      </c>
      <c r="C55" s="55"/>
      <c r="D55" s="56"/>
      <c r="E55" s="79">
        <v>-7.8</v>
      </c>
      <c r="F55" s="3"/>
      <c r="G55" s="104" t="s">
        <v>81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-2.11</v>
      </c>
    </row>
    <row r="56" spans="1:27" ht="12" customHeight="1" x14ac:dyDescent="0.25">
      <c r="A56" s="3"/>
      <c r="B56" s="57" t="s">
        <v>66</v>
      </c>
      <c r="C56" s="57"/>
      <c r="D56" s="58"/>
      <c r="E56" s="80">
        <v>-1.73</v>
      </c>
      <c r="F56" s="64"/>
      <c r="G56" s="105" t="s">
        <v>79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0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43.83</v>
      </c>
      <c r="C60" s="18">
        <v>52.06</v>
      </c>
      <c r="D60" s="18">
        <v>54.66</v>
      </c>
      <c r="E60" s="18">
        <v>57.04</v>
      </c>
      <c r="F60" s="18">
        <v>60.07</v>
      </c>
      <c r="G60" s="18">
        <v>64.09</v>
      </c>
      <c r="H60" s="18">
        <v>67.680000000000007</v>
      </c>
      <c r="I60" s="18">
        <v>68.650000000000006</v>
      </c>
      <c r="J60" s="18">
        <v>69.5</v>
      </c>
      <c r="K60" s="18">
        <v>70.23</v>
      </c>
      <c r="L60" s="18">
        <v>68.42</v>
      </c>
      <c r="M60" s="18">
        <v>67.319999999999993</v>
      </c>
      <c r="N60" s="18">
        <v>68.010000000000005</v>
      </c>
      <c r="O60" s="18">
        <v>67.709999999999994</v>
      </c>
      <c r="P60" s="19">
        <v>66.23</v>
      </c>
      <c r="Q60" s="18">
        <v>64.28</v>
      </c>
      <c r="R60" s="19">
        <v>64.69</v>
      </c>
      <c r="S60" s="19">
        <v>64.709999999999994</v>
      </c>
      <c r="T60" s="19">
        <v>65.91</v>
      </c>
      <c r="U60" s="19">
        <v>66.5</v>
      </c>
      <c r="V60" s="19">
        <v>68.27</v>
      </c>
      <c r="W60" s="19">
        <v>61.75</v>
      </c>
      <c r="X60" s="19">
        <v>60.6</v>
      </c>
      <c r="Y60" s="20">
        <v>61.37</v>
      </c>
      <c r="Z60" s="71">
        <f>AVERAGE(B60:Y60)</f>
        <v>63.482499999999995</v>
      </c>
      <c r="AA60" s="71">
        <f>STDEV(B60:Y60)</f>
        <v>6.3122656650434923</v>
      </c>
    </row>
    <row r="61" spans="1:27" x14ac:dyDescent="0.2">
      <c r="A61" s="60" t="s">
        <v>68</v>
      </c>
      <c r="B61" s="61">
        <v>21.78</v>
      </c>
      <c r="C61" s="61">
        <v>23</v>
      </c>
      <c r="D61" s="61">
        <v>26.46</v>
      </c>
      <c r="E61" s="61">
        <v>29.07</v>
      </c>
      <c r="F61" s="61">
        <v>33.57</v>
      </c>
      <c r="G61" s="61">
        <v>39.369999999999997</v>
      </c>
      <c r="H61" s="61">
        <v>46.05</v>
      </c>
      <c r="I61" s="61">
        <v>45.81</v>
      </c>
      <c r="J61" s="61">
        <v>46.23</v>
      </c>
      <c r="K61" s="61">
        <v>44.17</v>
      </c>
      <c r="L61" s="61">
        <v>41.31</v>
      </c>
      <c r="M61" s="61">
        <v>45.48</v>
      </c>
      <c r="N61" s="61">
        <v>46.57</v>
      </c>
      <c r="O61" s="61">
        <v>43.75</v>
      </c>
      <c r="P61" s="62">
        <v>42.32</v>
      </c>
      <c r="Q61" s="61">
        <v>41.97</v>
      </c>
      <c r="R61" s="62">
        <v>42.93</v>
      </c>
      <c r="S61" s="62">
        <v>40.78</v>
      </c>
      <c r="T61" s="62">
        <v>40.64</v>
      </c>
      <c r="U61" s="62">
        <v>40.78</v>
      </c>
      <c r="V61" s="62">
        <v>41.08</v>
      </c>
      <c r="W61" s="62">
        <v>36.96</v>
      </c>
      <c r="X61" s="62">
        <v>35.6</v>
      </c>
      <c r="Y61" s="63">
        <v>36.909999999999997</v>
      </c>
      <c r="Z61" s="77">
        <f>AVERAGE(B61:Y61)</f>
        <v>38.857916666666675</v>
      </c>
      <c r="AA61" s="77">
        <f>STDEV(B61:Y61)</f>
        <v>7.2487695982425269</v>
      </c>
    </row>
    <row r="62" spans="1:27" x14ac:dyDescent="0.2">
      <c r="A62" s="31" t="s">
        <v>69</v>
      </c>
      <c r="B62" s="32">
        <v>7.87</v>
      </c>
      <c r="C62" s="32">
        <v>8.4700000000000006</v>
      </c>
      <c r="D62" s="32">
        <v>7.38</v>
      </c>
      <c r="E62" s="32">
        <v>10.6</v>
      </c>
      <c r="F62" s="32">
        <v>12.9</v>
      </c>
      <c r="G62" s="32">
        <v>17.95</v>
      </c>
      <c r="H62" s="32">
        <v>24.69</v>
      </c>
      <c r="I62" s="32">
        <v>25.72</v>
      </c>
      <c r="J62" s="32">
        <v>24.84</v>
      </c>
      <c r="K62" s="32">
        <v>22.49</v>
      </c>
      <c r="L62" s="32">
        <v>20.89</v>
      </c>
      <c r="M62" s="32">
        <v>21.56</v>
      </c>
      <c r="N62" s="32">
        <v>23.41</v>
      </c>
      <c r="O62" s="32">
        <v>21.18</v>
      </c>
      <c r="P62" s="33">
        <v>20.350000000000001</v>
      </c>
      <c r="Q62" s="32">
        <v>19.93</v>
      </c>
      <c r="R62" s="33">
        <v>20.149999999999999</v>
      </c>
      <c r="S62" s="33">
        <v>16.71</v>
      </c>
      <c r="T62" s="33">
        <v>17.12</v>
      </c>
      <c r="U62" s="33">
        <v>18.170000000000002</v>
      </c>
      <c r="V62" s="33">
        <v>18.239999999999998</v>
      </c>
      <c r="W62" s="33">
        <v>18.77</v>
      </c>
      <c r="X62" s="33">
        <v>16.18</v>
      </c>
      <c r="Y62" s="34">
        <v>18.579999999999998</v>
      </c>
      <c r="Z62" s="73">
        <f>AVERAGE(B62:Y62)</f>
        <v>18.089583333333334</v>
      </c>
      <c r="AA62" s="73">
        <f>STDEV(B62:Y62)</f>
        <v>5.2715194403648908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91</v>
      </c>
      <c r="C3" s="87"/>
      <c r="D3" s="88"/>
      <c r="E3" s="3"/>
      <c r="F3" s="5" t="s">
        <v>1</v>
      </c>
      <c r="G3" s="5"/>
      <c r="H3" s="101" t="s">
        <v>78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77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96</v>
      </c>
      <c r="C8" s="70">
        <v>100</v>
      </c>
      <c r="D8" s="70">
        <v>95</v>
      </c>
      <c r="E8" s="70">
        <v>129</v>
      </c>
      <c r="F8" s="70">
        <v>145</v>
      </c>
      <c r="G8" s="70">
        <v>161</v>
      </c>
      <c r="H8" s="70">
        <v>118</v>
      </c>
      <c r="I8" s="70">
        <v>107</v>
      </c>
      <c r="J8" s="70">
        <v>84</v>
      </c>
      <c r="K8" s="70">
        <v>87</v>
      </c>
      <c r="L8" s="70">
        <v>86</v>
      </c>
      <c r="M8" s="70">
        <v>90</v>
      </c>
      <c r="N8" s="70">
        <v>116</v>
      </c>
      <c r="O8" s="70">
        <v>113</v>
      </c>
      <c r="P8" s="70">
        <v>116</v>
      </c>
      <c r="Q8" s="70">
        <v>131</v>
      </c>
      <c r="R8" s="70">
        <v>131</v>
      </c>
      <c r="S8" s="70">
        <v>158</v>
      </c>
      <c r="T8" s="68">
        <v>153</v>
      </c>
      <c r="U8" s="68">
        <v>152</v>
      </c>
      <c r="V8" s="68">
        <v>176</v>
      </c>
      <c r="W8" s="68">
        <v>174</v>
      </c>
      <c r="X8" s="68">
        <v>174</v>
      </c>
      <c r="Y8" s="67">
        <v>183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6.25</v>
      </c>
      <c r="C12" s="18">
        <v>7</v>
      </c>
      <c r="D12" s="18">
        <v>6.32</v>
      </c>
      <c r="E12" s="18">
        <v>10.08</v>
      </c>
      <c r="F12" s="18">
        <v>10.34</v>
      </c>
      <c r="G12" s="18">
        <v>9.32</v>
      </c>
      <c r="H12" s="18">
        <v>16.100000000000001</v>
      </c>
      <c r="I12" s="18">
        <v>15.89</v>
      </c>
      <c r="J12" s="18">
        <v>14.29</v>
      </c>
      <c r="K12" s="18">
        <v>12.64</v>
      </c>
      <c r="L12" s="18">
        <v>13.95</v>
      </c>
      <c r="M12" s="18">
        <v>11.11</v>
      </c>
      <c r="N12" s="18">
        <v>8.6199999999999992</v>
      </c>
      <c r="O12" s="18">
        <v>10.62</v>
      </c>
      <c r="P12" s="18">
        <v>9.48</v>
      </c>
      <c r="Q12" s="18">
        <v>12.21</v>
      </c>
      <c r="R12" s="18">
        <v>10.69</v>
      </c>
      <c r="S12" s="19">
        <v>7.59</v>
      </c>
      <c r="T12" s="19">
        <v>5.88</v>
      </c>
      <c r="U12" s="19">
        <v>9.2100000000000009</v>
      </c>
      <c r="V12" s="19">
        <v>6.25</v>
      </c>
      <c r="W12" s="19">
        <v>4.5999999999999996</v>
      </c>
      <c r="X12" s="19">
        <v>11.49</v>
      </c>
      <c r="Y12" s="20">
        <v>9.84</v>
      </c>
      <c r="Z12" s="71">
        <f>AVERAGE(B12:Y12)</f>
        <v>9.9904166666666683</v>
      </c>
      <c r="AA12" s="71">
        <f t="shared" ref="AA12:AA22" si="0">STDEV(B12:Y12)</f>
        <v>3.1491316666063938</v>
      </c>
    </row>
    <row r="13" spans="1:27" x14ac:dyDescent="0.2">
      <c r="A13" s="21" t="s">
        <v>11</v>
      </c>
      <c r="B13" s="22">
        <v>7.29</v>
      </c>
      <c r="C13" s="22">
        <v>2</v>
      </c>
      <c r="D13" s="22">
        <v>3.16</v>
      </c>
      <c r="E13" s="22">
        <v>10.85</v>
      </c>
      <c r="F13" s="22">
        <v>14.48</v>
      </c>
      <c r="G13" s="22">
        <v>18.010000000000002</v>
      </c>
      <c r="H13" s="22">
        <v>11.86</v>
      </c>
      <c r="I13" s="22">
        <v>18.690000000000001</v>
      </c>
      <c r="J13" s="22">
        <v>14.29</v>
      </c>
      <c r="K13" s="22">
        <v>14.94</v>
      </c>
      <c r="L13" s="22">
        <v>18.600000000000001</v>
      </c>
      <c r="M13" s="22">
        <v>22.22</v>
      </c>
      <c r="N13" s="22">
        <v>14.66</v>
      </c>
      <c r="O13" s="22">
        <v>15.04</v>
      </c>
      <c r="P13" s="22">
        <v>14.66</v>
      </c>
      <c r="Q13" s="22">
        <v>16.03</v>
      </c>
      <c r="R13" s="22">
        <v>9.92</v>
      </c>
      <c r="S13" s="23">
        <v>19.62</v>
      </c>
      <c r="T13" s="23">
        <v>18.95</v>
      </c>
      <c r="U13" s="23">
        <v>15.79</v>
      </c>
      <c r="V13" s="23">
        <v>18.18</v>
      </c>
      <c r="W13" s="23">
        <v>17.82</v>
      </c>
      <c r="X13" s="23">
        <v>14.37</v>
      </c>
      <c r="Y13" s="24">
        <v>16.940000000000001</v>
      </c>
      <c r="Z13" s="72">
        <f t="shared" ref="Z13:Z22" si="1">AVERAGE(B13:Y13)</f>
        <v>14.515416666666667</v>
      </c>
      <c r="AA13" s="72">
        <f t="shared" si="0"/>
        <v>4.9585902442271692</v>
      </c>
    </row>
    <row r="14" spans="1:27" x14ac:dyDescent="0.2">
      <c r="A14" s="21" t="s">
        <v>12</v>
      </c>
      <c r="B14" s="22">
        <v>9.3800000000000008</v>
      </c>
      <c r="C14" s="22">
        <v>16</v>
      </c>
      <c r="D14" s="22">
        <v>25.26</v>
      </c>
      <c r="E14" s="22">
        <v>24.81</v>
      </c>
      <c r="F14" s="22">
        <v>24.14</v>
      </c>
      <c r="G14" s="22">
        <v>19.88</v>
      </c>
      <c r="H14" s="22">
        <v>21.19</v>
      </c>
      <c r="I14" s="22">
        <v>8.41</v>
      </c>
      <c r="J14" s="22">
        <v>19.05</v>
      </c>
      <c r="K14" s="22">
        <v>16.09</v>
      </c>
      <c r="L14" s="22">
        <v>18.600000000000001</v>
      </c>
      <c r="M14" s="22">
        <v>14.44</v>
      </c>
      <c r="N14" s="22">
        <v>18.97</v>
      </c>
      <c r="O14" s="22">
        <v>24.78</v>
      </c>
      <c r="P14" s="22">
        <v>25</v>
      </c>
      <c r="Q14" s="22">
        <v>18.32</v>
      </c>
      <c r="R14" s="22">
        <v>17.559999999999999</v>
      </c>
      <c r="S14" s="23">
        <v>19.62</v>
      </c>
      <c r="T14" s="23">
        <v>20.260000000000002</v>
      </c>
      <c r="U14" s="23">
        <v>19.079999999999998</v>
      </c>
      <c r="V14" s="23">
        <v>17.61</v>
      </c>
      <c r="W14" s="23">
        <v>16.670000000000002</v>
      </c>
      <c r="X14" s="23">
        <v>14.37</v>
      </c>
      <c r="Y14" s="24">
        <v>15.3</v>
      </c>
      <c r="Z14" s="72">
        <f t="shared" si="1"/>
        <v>18.532916666666669</v>
      </c>
      <c r="AA14" s="72">
        <f t="shared" si="0"/>
        <v>4.4683724098102697</v>
      </c>
    </row>
    <row r="15" spans="1:27" x14ac:dyDescent="0.2">
      <c r="A15" s="21" t="s">
        <v>13</v>
      </c>
      <c r="B15" s="25">
        <v>50</v>
      </c>
      <c r="C15" s="25">
        <v>51</v>
      </c>
      <c r="D15" s="25">
        <v>47.37</v>
      </c>
      <c r="E15" s="25">
        <v>37.979999999999997</v>
      </c>
      <c r="F15" s="25">
        <v>35.17</v>
      </c>
      <c r="G15" s="25">
        <v>37.89</v>
      </c>
      <c r="H15" s="25">
        <v>38.14</v>
      </c>
      <c r="I15" s="25">
        <v>42.99</v>
      </c>
      <c r="J15" s="25">
        <v>39.29</v>
      </c>
      <c r="K15" s="25">
        <v>39.08</v>
      </c>
      <c r="L15" s="25">
        <v>36.049999999999997</v>
      </c>
      <c r="M15" s="25">
        <v>36.67</v>
      </c>
      <c r="N15" s="25">
        <v>37.07</v>
      </c>
      <c r="O15" s="25">
        <v>33.630000000000003</v>
      </c>
      <c r="P15" s="25">
        <v>34.479999999999997</v>
      </c>
      <c r="Q15" s="25">
        <v>38.17</v>
      </c>
      <c r="R15" s="25">
        <v>43.51</v>
      </c>
      <c r="S15" s="26">
        <v>34.18</v>
      </c>
      <c r="T15" s="26">
        <v>32.68</v>
      </c>
      <c r="U15" s="26">
        <v>34.21</v>
      </c>
      <c r="V15" s="26">
        <v>32.39</v>
      </c>
      <c r="W15" s="26">
        <v>34.479999999999997</v>
      </c>
      <c r="X15" s="26">
        <v>36.21</v>
      </c>
      <c r="Y15" s="27">
        <v>31.15</v>
      </c>
      <c r="Z15" s="72">
        <f t="shared" si="1"/>
        <v>38.074583333333329</v>
      </c>
      <c r="AA15" s="72">
        <f t="shared" si="0"/>
        <v>5.3405568665569279</v>
      </c>
    </row>
    <row r="16" spans="1:27" x14ac:dyDescent="0.2">
      <c r="A16" s="21" t="s">
        <v>14</v>
      </c>
      <c r="B16" s="28">
        <v>25</v>
      </c>
      <c r="C16" s="28">
        <v>21</v>
      </c>
      <c r="D16" s="28">
        <v>14.74</v>
      </c>
      <c r="E16" s="28">
        <v>15.5</v>
      </c>
      <c r="F16" s="28">
        <v>13.79</v>
      </c>
      <c r="G16" s="28">
        <v>14.91</v>
      </c>
      <c r="H16" s="28">
        <v>11.86</v>
      </c>
      <c r="I16" s="28">
        <v>11.21</v>
      </c>
      <c r="J16" s="28">
        <v>13.1</v>
      </c>
      <c r="K16" s="28">
        <v>17.239999999999998</v>
      </c>
      <c r="L16" s="28">
        <v>12.79</v>
      </c>
      <c r="M16" s="28">
        <v>14.44</v>
      </c>
      <c r="N16" s="28">
        <v>19.829999999999998</v>
      </c>
      <c r="O16" s="28">
        <v>11.5</v>
      </c>
      <c r="P16" s="28">
        <v>13.79</v>
      </c>
      <c r="Q16" s="28">
        <v>12.98</v>
      </c>
      <c r="R16" s="28">
        <v>16.03</v>
      </c>
      <c r="S16" s="29">
        <v>16.46</v>
      </c>
      <c r="T16" s="29">
        <v>18.95</v>
      </c>
      <c r="U16" s="29">
        <v>19.079999999999998</v>
      </c>
      <c r="V16" s="29">
        <v>22.16</v>
      </c>
      <c r="W16" s="29">
        <v>22.99</v>
      </c>
      <c r="X16" s="29">
        <v>19.54</v>
      </c>
      <c r="Y16" s="30">
        <v>22.4</v>
      </c>
      <c r="Z16" s="72">
        <f t="shared" si="1"/>
        <v>16.720416666666662</v>
      </c>
      <c r="AA16" s="72">
        <f t="shared" si="0"/>
        <v>4.0208418750378723</v>
      </c>
    </row>
    <row r="17" spans="1:27" x14ac:dyDescent="0.2">
      <c r="A17" s="31" t="s">
        <v>15</v>
      </c>
      <c r="B17" s="32">
        <v>2.08</v>
      </c>
      <c r="C17" s="32">
        <v>3</v>
      </c>
      <c r="D17" s="32">
        <v>3.16</v>
      </c>
      <c r="E17" s="32">
        <v>0.78</v>
      </c>
      <c r="F17" s="32">
        <v>2.0699999999999998</v>
      </c>
      <c r="G17" s="32">
        <v>0</v>
      </c>
      <c r="H17" s="32">
        <v>0.85</v>
      </c>
      <c r="I17" s="32">
        <v>2.8</v>
      </c>
      <c r="J17" s="32">
        <v>0</v>
      </c>
      <c r="K17" s="32">
        <v>0</v>
      </c>
      <c r="L17" s="32">
        <v>0</v>
      </c>
      <c r="M17" s="32">
        <v>1.1100000000000001</v>
      </c>
      <c r="N17" s="32">
        <v>0.86</v>
      </c>
      <c r="O17" s="32">
        <v>4.42</v>
      </c>
      <c r="P17" s="32">
        <v>2.59</v>
      </c>
      <c r="Q17" s="32">
        <v>2.29</v>
      </c>
      <c r="R17" s="32">
        <v>2.29</v>
      </c>
      <c r="S17" s="33">
        <v>2.5299999999999998</v>
      </c>
      <c r="T17" s="33">
        <v>3.27</v>
      </c>
      <c r="U17" s="33">
        <v>2.63</v>
      </c>
      <c r="V17" s="33">
        <v>3.41</v>
      </c>
      <c r="W17" s="33">
        <v>3.45</v>
      </c>
      <c r="X17" s="33">
        <v>4.0199999999999996</v>
      </c>
      <c r="Y17" s="34">
        <v>4.37</v>
      </c>
      <c r="Z17" s="73">
        <f t="shared" si="1"/>
        <v>2.1658333333333331</v>
      </c>
      <c r="AA17" s="73">
        <f t="shared" si="0"/>
        <v>1.40945230394698</v>
      </c>
    </row>
    <row r="18" spans="1:27" x14ac:dyDescent="0.2">
      <c r="A18" s="17" t="s">
        <v>124</v>
      </c>
      <c r="B18" s="35">
        <v>2.08</v>
      </c>
      <c r="C18" s="35">
        <v>5.23</v>
      </c>
      <c r="D18" s="35">
        <v>5.12</v>
      </c>
      <c r="E18" s="35">
        <v>-0.02</v>
      </c>
      <c r="F18" s="35">
        <v>-0.51</v>
      </c>
      <c r="G18" s="35">
        <v>0.09</v>
      </c>
      <c r="H18" s="35">
        <v>-3.24</v>
      </c>
      <c r="I18" s="35">
        <v>-2.08</v>
      </c>
      <c r="J18" s="35">
        <v>-2.84</v>
      </c>
      <c r="K18" s="35">
        <v>-4.8899999999999997</v>
      </c>
      <c r="L18" s="35">
        <v>-2.93</v>
      </c>
      <c r="M18" s="35">
        <v>-0.95</v>
      </c>
      <c r="N18" s="35">
        <v>0.08</v>
      </c>
      <c r="O18" s="35">
        <v>0</v>
      </c>
      <c r="P18" s="36">
        <v>0.08</v>
      </c>
      <c r="Q18" s="35">
        <v>-0.19</v>
      </c>
      <c r="R18" s="36">
        <v>0</v>
      </c>
      <c r="S18" s="36">
        <v>0.1</v>
      </c>
      <c r="T18" s="36">
        <v>0.12</v>
      </c>
      <c r="U18" s="36">
        <v>0.01</v>
      </c>
      <c r="V18" s="36">
        <v>0.03</v>
      </c>
      <c r="W18" s="36">
        <v>0.4</v>
      </c>
      <c r="X18" s="36">
        <v>-0.8</v>
      </c>
      <c r="Y18" s="40">
        <v>0</v>
      </c>
      <c r="Z18" s="53">
        <f t="shared" si="1"/>
        <v>-0.21291666666666664</v>
      </c>
      <c r="AA18" s="53">
        <f t="shared" si="0"/>
        <v>2.2286445074483527</v>
      </c>
    </row>
    <row r="19" spans="1:27" x14ac:dyDescent="0.2">
      <c r="A19" s="37" t="s">
        <v>16</v>
      </c>
      <c r="B19" s="25">
        <v>11.64</v>
      </c>
      <c r="C19" s="25">
        <v>9.94</v>
      </c>
      <c r="D19" s="25">
        <v>7.76</v>
      </c>
      <c r="E19" s="25">
        <v>5.69</v>
      </c>
      <c r="F19" s="25">
        <v>5.1100000000000003</v>
      </c>
      <c r="G19" s="25">
        <v>4.58</v>
      </c>
      <c r="H19" s="25">
        <v>2.91</v>
      </c>
      <c r="I19" s="25">
        <v>1.8</v>
      </c>
      <c r="J19" s="25">
        <v>2.44</v>
      </c>
      <c r="K19" s="25">
        <v>3.18</v>
      </c>
      <c r="L19" s="25">
        <v>2.14</v>
      </c>
      <c r="M19" s="25">
        <v>3.79</v>
      </c>
      <c r="N19" s="25">
        <v>5.55</v>
      </c>
      <c r="O19" s="25">
        <v>4.8899999999999997</v>
      </c>
      <c r="P19" s="26">
        <v>5.29</v>
      </c>
      <c r="Q19" s="25">
        <v>3.61</v>
      </c>
      <c r="R19" s="26">
        <v>5.95</v>
      </c>
      <c r="S19" s="26">
        <v>4.51</v>
      </c>
      <c r="T19" s="26">
        <v>5.01</v>
      </c>
      <c r="U19" s="26">
        <v>5.0999999999999996</v>
      </c>
      <c r="V19" s="26">
        <v>5.14</v>
      </c>
      <c r="W19" s="26">
        <v>5.83</v>
      </c>
      <c r="X19" s="26">
        <v>3.67</v>
      </c>
      <c r="Y19" s="27">
        <v>4.66</v>
      </c>
      <c r="Z19" s="72">
        <f t="shared" si="1"/>
        <v>5.0079166666666666</v>
      </c>
      <c r="AA19" s="72">
        <f t="shared" si="0"/>
        <v>2.2551216667585945</v>
      </c>
    </row>
    <row r="20" spans="1:27" x14ac:dyDescent="0.2">
      <c r="A20" s="37" t="s">
        <v>17</v>
      </c>
      <c r="B20" s="25">
        <v>17.87</v>
      </c>
      <c r="C20" s="25">
        <v>15.96</v>
      </c>
      <c r="D20" s="25">
        <v>13.76</v>
      </c>
      <c r="E20" s="25">
        <v>12.04</v>
      </c>
      <c r="F20" s="25">
        <v>10.65</v>
      </c>
      <c r="G20" s="25">
        <v>10.89</v>
      </c>
      <c r="H20" s="25">
        <v>10.18</v>
      </c>
      <c r="I20" s="25">
        <v>12</v>
      </c>
      <c r="J20" s="25">
        <v>10.96</v>
      </c>
      <c r="K20" s="25">
        <v>12.02</v>
      </c>
      <c r="L20" s="25">
        <v>9.6</v>
      </c>
      <c r="M20" s="25">
        <v>10.36</v>
      </c>
      <c r="N20" s="25">
        <v>12.1</v>
      </c>
      <c r="O20" s="25">
        <v>9.76</v>
      </c>
      <c r="P20" s="26">
        <v>10.63</v>
      </c>
      <c r="Q20" s="25">
        <v>11.13</v>
      </c>
      <c r="R20" s="26">
        <v>12.57</v>
      </c>
      <c r="S20" s="26">
        <v>11.12</v>
      </c>
      <c r="T20" s="26">
        <v>12.51</v>
      </c>
      <c r="U20" s="26">
        <v>11.67</v>
      </c>
      <c r="V20" s="26">
        <v>12.57</v>
      </c>
      <c r="W20" s="26">
        <v>13.2</v>
      </c>
      <c r="X20" s="26">
        <v>12.36</v>
      </c>
      <c r="Y20" s="27">
        <v>13.53</v>
      </c>
      <c r="Z20" s="72">
        <f t="shared" si="1"/>
        <v>12.059999999999997</v>
      </c>
      <c r="AA20" s="72">
        <f t="shared" si="0"/>
        <v>1.8929503082662511</v>
      </c>
    </row>
    <row r="21" spans="1:27" x14ac:dyDescent="0.2">
      <c r="A21" s="37" t="s">
        <v>18</v>
      </c>
      <c r="B21" s="25">
        <v>26.18</v>
      </c>
      <c r="C21" s="25">
        <v>23.96</v>
      </c>
      <c r="D21" s="25">
        <v>20.2</v>
      </c>
      <c r="E21" s="25">
        <v>21.36</v>
      </c>
      <c r="F21" s="25">
        <v>18.21</v>
      </c>
      <c r="G21" s="25">
        <v>19.52</v>
      </c>
      <c r="H21" s="25">
        <v>17.95</v>
      </c>
      <c r="I21" s="25">
        <v>20.100000000000001</v>
      </c>
      <c r="J21" s="25">
        <v>19.809999999999999</v>
      </c>
      <c r="K21" s="25">
        <v>20.55</v>
      </c>
      <c r="L21" s="25">
        <v>18.57</v>
      </c>
      <c r="M21" s="25">
        <v>19</v>
      </c>
      <c r="N21" s="25">
        <v>21.32</v>
      </c>
      <c r="O21" s="25">
        <v>17.45</v>
      </c>
      <c r="P21" s="26">
        <v>19.690000000000001</v>
      </c>
      <c r="Q21" s="25">
        <v>20.72</v>
      </c>
      <c r="R21" s="26">
        <v>20.94</v>
      </c>
      <c r="S21" s="26">
        <v>21.07</v>
      </c>
      <c r="T21" s="26">
        <v>22.68</v>
      </c>
      <c r="U21" s="26">
        <v>21.58</v>
      </c>
      <c r="V21" s="26">
        <v>25.88</v>
      </c>
      <c r="W21" s="26">
        <v>25.73</v>
      </c>
      <c r="X21" s="26">
        <v>22.98</v>
      </c>
      <c r="Y21" s="27">
        <v>25.52</v>
      </c>
      <c r="Z21" s="72">
        <f t="shared" si="1"/>
        <v>21.290416666666669</v>
      </c>
      <c r="AA21" s="72">
        <f t="shared" si="0"/>
        <v>2.5888951465268355</v>
      </c>
    </row>
    <row r="22" spans="1:27" x14ac:dyDescent="0.2">
      <c r="A22" s="31" t="s">
        <v>125</v>
      </c>
      <c r="B22" s="38">
        <v>43.17</v>
      </c>
      <c r="C22" s="38">
        <v>38.159999999999997</v>
      </c>
      <c r="D22" s="38">
        <v>36.83</v>
      </c>
      <c r="E22" s="38">
        <v>31.02</v>
      </c>
      <c r="F22" s="38">
        <v>32.61</v>
      </c>
      <c r="G22" s="38">
        <v>31.86</v>
      </c>
      <c r="H22" s="38">
        <v>32.880000000000003</v>
      </c>
      <c r="I22" s="38">
        <v>32.15</v>
      </c>
      <c r="J22" s="38">
        <v>33.270000000000003</v>
      </c>
      <c r="K22" s="38">
        <v>32.82</v>
      </c>
      <c r="L22" s="38">
        <v>30.04</v>
      </c>
      <c r="M22" s="38">
        <v>32.33</v>
      </c>
      <c r="N22" s="38">
        <v>33.47</v>
      </c>
      <c r="O22" s="38">
        <v>34.369999999999997</v>
      </c>
      <c r="P22" s="39">
        <v>30.36</v>
      </c>
      <c r="Q22" s="38">
        <v>27.84</v>
      </c>
      <c r="R22" s="39">
        <v>36.729999999999997</v>
      </c>
      <c r="S22" s="39">
        <v>34.6</v>
      </c>
      <c r="T22" s="39">
        <v>33.79</v>
      </c>
      <c r="U22" s="39">
        <v>36.340000000000003</v>
      </c>
      <c r="V22" s="39">
        <v>37.340000000000003</v>
      </c>
      <c r="W22" s="39">
        <v>37.58</v>
      </c>
      <c r="X22" s="39">
        <v>36</v>
      </c>
      <c r="Y22" s="41">
        <v>36.86</v>
      </c>
      <c r="Z22" s="74">
        <f t="shared" si="1"/>
        <v>34.267500000000005</v>
      </c>
      <c r="AA22" s="74">
        <f t="shared" si="0"/>
        <v>3.2919404215645272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1.04</v>
      </c>
      <c r="C26" s="18">
        <v>2</v>
      </c>
      <c r="D26" s="18">
        <v>4.21</v>
      </c>
      <c r="E26" s="18">
        <v>3.88</v>
      </c>
      <c r="F26" s="18">
        <v>4.1399999999999997</v>
      </c>
      <c r="G26" s="18">
        <v>7.45</v>
      </c>
      <c r="H26" s="18">
        <v>11.86</v>
      </c>
      <c r="I26" s="18">
        <v>14.95</v>
      </c>
      <c r="J26" s="18">
        <v>22.62</v>
      </c>
      <c r="K26" s="18">
        <v>13.79</v>
      </c>
      <c r="L26" s="18">
        <v>10.47</v>
      </c>
      <c r="M26" s="18">
        <v>6.67</v>
      </c>
      <c r="N26" s="18">
        <v>6.03</v>
      </c>
      <c r="O26" s="18">
        <v>6.19</v>
      </c>
      <c r="P26" s="18">
        <v>1.72</v>
      </c>
      <c r="Q26" s="18">
        <v>4.58</v>
      </c>
      <c r="R26" s="18">
        <v>3.05</v>
      </c>
      <c r="S26" s="19">
        <v>6.33</v>
      </c>
      <c r="T26" s="19">
        <v>3.92</v>
      </c>
      <c r="U26" s="19">
        <v>0</v>
      </c>
      <c r="V26" s="19">
        <v>1.1399999999999999</v>
      </c>
      <c r="W26" s="19">
        <v>0.56999999999999995</v>
      </c>
      <c r="X26" s="19">
        <v>4.5999999999999996</v>
      </c>
      <c r="Y26" s="20">
        <v>4.37</v>
      </c>
      <c r="Z26" s="71">
        <f>AVERAGE(B26:Y26)</f>
        <v>6.0658333333333312</v>
      </c>
      <c r="AA26" s="71">
        <f t="shared" ref="AA26:AA35" si="2">STDEV(B26:Y26)</f>
        <v>5.327408960450108</v>
      </c>
    </row>
    <row r="27" spans="1:27" x14ac:dyDescent="0.2">
      <c r="A27" s="21" t="s">
        <v>20</v>
      </c>
      <c r="B27" s="22">
        <v>6.25</v>
      </c>
      <c r="C27" s="22">
        <v>3</v>
      </c>
      <c r="D27" s="22">
        <v>3.16</v>
      </c>
      <c r="E27" s="22">
        <v>6.2</v>
      </c>
      <c r="F27" s="22">
        <v>8.2799999999999994</v>
      </c>
      <c r="G27" s="22">
        <v>23.6</v>
      </c>
      <c r="H27" s="22">
        <v>26.27</v>
      </c>
      <c r="I27" s="22">
        <v>33.64</v>
      </c>
      <c r="J27" s="22">
        <v>14.29</v>
      </c>
      <c r="K27" s="22">
        <v>24.14</v>
      </c>
      <c r="L27" s="22">
        <v>18.600000000000001</v>
      </c>
      <c r="M27" s="22">
        <v>16.670000000000002</v>
      </c>
      <c r="N27" s="22">
        <v>14.66</v>
      </c>
      <c r="O27" s="22">
        <v>15.93</v>
      </c>
      <c r="P27" s="22">
        <v>13.79</v>
      </c>
      <c r="Q27" s="22">
        <v>12.98</v>
      </c>
      <c r="R27" s="22">
        <v>10.69</v>
      </c>
      <c r="S27" s="23">
        <v>6.33</v>
      </c>
      <c r="T27" s="23">
        <v>7.19</v>
      </c>
      <c r="U27" s="23">
        <v>11.18</v>
      </c>
      <c r="V27" s="23">
        <v>6.82</v>
      </c>
      <c r="W27" s="23">
        <v>9.1999999999999993</v>
      </c>
      <c r="X27" s="23">
        <v>8.6199999999999992</v>
      </c>
      <c r="Y27" s="24">
        <v>6.01</v>
      </c>
      <c r="Z27" s="72">
        <f>AVERAGE(B27:Y27)</f>
        <v>12.812499999999998</v>
      </c>
      <c r="AA27" s="72">
        <f t="shared" si="2"/>
        <v>7.8426183793091946</v>
      </c>
    </row>
    <row r="28" spans="1:27" x14ac:dyDescent="0.2">
      <c r="A28" s="21" t="s">
        <v>21</v>
      </c>
      <c r="B28" s="22">
        <v>14.58</v>
      </c>
      <c r="C28" s="22">
        <v>19</v>
      </c>
      <c r="D28" s="22">
        <v>22.11</v>
      </c>
      <c r="E28" s="22">
        <v>35.659999999999997</v>
      </c>
      <c r="F28" s="22">
        <v>43.45</v>
      </c>
      <c r="G28" s="22">
        <v>40.99</v>
      </c>
      <c r="H28" s="22">
        <v>34.75</v>
      </c>
      <c r="I28" s="22">
        <v>29.91</v>
      </c>
      <c r="J28" s="22">
        <v>38.1</v>
      </c>
      <c r="K28" s="22">
        <v>36.78</v>
      </c>
      <c r="L28" s="22">
        <v>52.33</v>
      </c>
      <c r="M28" s="22">
        <v>54.44</v>
      </c>
      <c r="N28" s="22">
        <v>43.97</v>
      </c>
      <c r="O28" s="22">
        <v>43.36</v>
      </c>
      <c r="P28" s="22">
        <v>47.41</v>
      </c>
      <c r="Q28" s="22">
        <v>45.04</v>
      </c>
      <c r="R28" s="22">
        <v>45.04</v>
      </c>
      <c r="S28" s="23">
        <v>41.14</v>
      </c>
      <c r="T28" s="23">
        <v>38.56</v>
      </c>
      <c r="U28" s="23">
        <v>38.82</v>
      </c>
      <c r="V28" s="23">
        <v>38.07</v>
      </c>
      <c r="W28" s="23">
        <v>43.68</v>
      </c>
      <c r="X28" s="23">
        <v>40.229999999999997</v>
      </c>
      <c r="Y28" s="24">
        <v>43.17</v>
      </c>
      <c r="Z28" s="72">
        <f t="shared" ref="Z28:Z35" si="3">AVERAGE(B28:Y28)</f>
        <v>38.774583333333332</v>
      </c>
      <c r="AA28" s="72">
        <f t="shared" si="2"/>
        <v>9.4907167361936811</v>
      </c>
    </row>
    <row r="29" spans="1:27" x14ac:dyDescent="0.2">
      <c r="A29" s="21" t="s">
        <v>22</v>
      </c>
      <c r="B29" s="25">
        <v>47.92</v>
      </c>
      <c r="C29" s="25">
        <v>52</v>
      </c>
      <c r="D29" s="25">
        <v>54.74</v>
      </c>
      <c r="E29" s="25">
        <v>43.41</v>
      </c>
      <c r="F29" s="25">
        <v>38.619999999999997</v>
      </c>
      <c r="G29" s="25">
        <v>24.84</v>
      </c>
      <c r="H29" s="25">
        <v>22.03</v>
      </c>
      <c r="I29" s="25">
        <v>17.760000000000002</v>
      </c>
      <c r="J29" s="25">
        <v>22.62</v>
      </c>
      <c r="K29" s="25">
        <v>22.99</v>
      </c>
      <c r="L29" s="25">
        <v>16.28</v>
      </c>
      <c r="M29" s="25">
        <v>20</v>
      </c>
      <c r="N29" s="25">
        <v>27.59</v>
      </c>
      <c r="O29" s="25">
        <v>28.32</v>
      </c>
      <c r="P29" s="25">
        <v>25.86</v>
      </c>
      <c r="Q29" s="25">
        <v>29.77</v>
      </c>
      <c r="R29" s="25">
        <v>33.590000000000003</v>
      </c>
      <c r="S29" s="26">
        <v>32.28</v>
      </c>
      <c r="T29" s="26">
        <v>35.950000000000003</v>
      </c>
      <c r="U29" s="26">
        <v>36.840000000000003</v>
      </c>
      <c r="V29" s="26">
        <v>39.200000000000003</v>
      </c>
      <c r="W29" s="26">
        <v>35.06</v>
      </c>
      <c r="X29" s="26">
        <v>32.76</v>
      </c>
      <c r="Y29" s="27">
        <v>24.59</v>
      </c>
      <c r="Z29" s="72">
        <f t="shared" si="3"/>
        <v>31.875833333333336</v>
      </c>
      <c r="AA29" s="72">
        <f t="shared" si="2"/>
        <v>10.408839018360535</v>
      </c>
    </row>
    <row r="30" spans="1:27" x14ac:dyDescent="0.2">
      <c r="A30" s="31" t="s">
        <v>23</v>
      </c>
      <c r="B30" s="32">
        <v>30.21</v>
      </c>
      <c r="C30" s="32">
        <v>24</v>
      </c>
      <c r="D30" s="32">
        <v>15.79</v>
      </c>
      <c r="E30" s="32">
        <v>10.85</v>
      </c>
      <c r="F30" s="32">
        <v>5.52</v>
      </c>
      <c r="G30" s="32">
        <v>3.11</v>
      </c>
      <c r="H30" s="32">
        <v>5.08</v>
      </c>
      <c r="I30" s="32">
        <v>3.74</v>
      </c>
      <c r="J30" s="32">
        <v>2.38</v>
      </c>
      <c r="K30" s="32">
        <v>2.2999999999999998</v>
      </c>
      <c r="L30" s="32">
        <v>2.33</v>
      </c>
      <c r="M30" s="32">
        <v>2.2200000000000002</v>
      </c>
      <c r="N30" s="32">
        <v>7.76</v>
      </c>
      <c r="O30" s="32">
        <v>6.19</v>
      </c>
      <c r="P30" s="32">
        <v>11.21</v>
      </c>
      <c r="Q30" s="32">
        <v>7.63</v>
      </c>
      <c r="R30" s="32">
        <v>7.63</v>
      </c>
      <c r="S30" s="33">
        <v>13.92</v>
      </c>
      <c r="T30" s="33">
        <v>14.38</v>
      </c>
      <c r="U30" s="33">
        <v>13.16</v>
      </c>
      <c r="V30" s="33">
        <v>14.77</v>
      </c>
      <c r="W30" s="33">
        <v>11.49</v>
      </c>
      <c r="X30" s="33">
        <v>13.79</v>
      </c>
      <c r="Y30" s="34">
        <v>21.86</v>
      </c>
      <c r="Z30" s="73">
        <f t="shared" si="3"/>
        <v>10.471666666666664</v>
      </c>
      <c r="AA30" s="73">
        <f t="shared" si="2"/>
        <v>7.3949581335597507</v>
      </c>
    </row>
    <row r="31" spans="1:27" x14ac:dyDescent="0.2">
      <c r="A31" s="17" t="s">
        <v>126</v>
      </c>
      <c r="B31" s="35">
        <v>0.08</v>
      </c>
      <c r="C31" s="35">
        <v>0.26</v>
      </c>
      <c r="D31" s="35">
        <v>0.16</v>
      </c>
      <c r="E31" s="35">
        <v>-0.01</v>
      </c>
      <c r="F31" s="35">
        <v>-0.72</v>
      </c>
      <c r="G31" s="35">
        <v>-3.58</v>
      </c>
      <c r="H31" s="35">
        <v>-6.83</v>
      </c>
      <c r="I31" s="35">
        <v>-6.94</v>
      </c>
      <c r="J31" s="35">
        <v>-10.45</v>
      </c>
      <c r="K31" s="35">
        <v>-8.23</v>
      </c>
      <c r="L31" s="35">
        <v>-9.24</v>
      </c>
      <c r="M31" s="35">
        <v>-2.09</v>
      </c>
      <c r="N31" s="35">
        <v>-2.67</v>
      </c>
      <c r="O31" s="35">
        <v>-2.72</v>
      </c>
      <c r="P31" s="36">
        <v>-1.02</v>
      </c>
      <c r="Q31" s="35">
        <v>-1.05</v>
      </c>
      <c r="R31" s="36">
        <v>-0.44</v>
      </c>
      <c r="S31" s="36">
        <v>-0.62</v>
      </c>
      <c r="T31" s="36">
        <v>-0.26</v>
      </c>
      <c r="U31" s="36">
        <v>-0.2</v>
      </c>
      <c r="V31" s="36">
        <v>0</v>
      </c>
      <c r="W31" s="36">
        <v>0</v>
      </c>
      <c r="X31" s="36">
        <v>-0.92</v>
      </c>
      <c r="Y31" s="40">
        <v>-0.03</v>
      </c>
      <c r="Z31" s="53">
        <f t="shared" si="3"/>
        <v>-2.3966666666666669</v>
      </c>
      <c r="AA31" s="53">
        <f t="shared" si="2"/>
        <v>3.3315026857151926</v>
      </c>
    </row>
    <row r="32" spans="1:27" x14ac:dyDescent="0.2">
      <c r="A32" s="37" t="s">
        <v>24</v>
      </c>
      <c r="B32" s="25">
        <v>1.07</v>
      </c>
      <c r="C32" s="25">
        <v>1.08</v>
      </c>
      <c r="D32" s="25">
        <v>0.75</v>
      </c>
      <c r="E32" s="25">
        <v>0.24</v>
      </c>
      <c r="F32" s="25">
        <v>0.21</v>
      </c>
      <c r="G32" s="25">
        <v>-0.45</v>
      </c>
      <c r="H32" s="25">
        <v>-1.38</v>
      </c>
      <c r="I32" s="25">
        <v>-2.1</v>
      </c>
      <c r="J32" s="25">
        <v>-2.14</v>
      </c>
      <c r="K32" s="25">
        <v>-1.02</v>
      </c>
      <c r="L32" s="25">
        <v>-0.25</v>
      </c>
      <c r="M32" s="25">
        <v>0</v>
      </c>
      <c r="N32" s="25">
        <v>0.01</v>
      </c>
      <c r="O32" s="25">
        <v>0</v>
      </c>
      <c r="P32" s="26">
        <v>0.06</v>
      </c>
      <c r="Q32" s="25">
        <v>0.01</v>
      </c>
      <c r="R32" s="26">
        <v>0.01</v>
      </c>
      <c r="S32" s="26">
        <v>0.01</v>
      </c>
      <c r="T32" s="26">
        <v>0.08</v>
      </c>
      <c r="U32" s="26">
        <v>0.09</v>
      </c>
      <c r="V32" s="26">
        <v>0.2</v>
      </c>
      <c r="W32" s="26">
        <v>7.0000000000000007E-2</v>
      </c>
      <c r="X32" s="26">
        <v>0</v>
      </c>
      <c r="Y32" s="27">
        <v>0.02</v>
      </c>
      <c r="Z32" s="72">
        <f t="shared" si="3"/>
        <v>-0.14291666666666669</v>
      </c>
      <c r="AA32" s="72">
        <f t="shared" si="2"/>
        <v>0.80077396890468544</v>
      </c>
    </row>
    <row r="33" spans="1:28" x14ac:dyDescent="0.2">
      <c r="A33" s="37" t="s">
        <v>25</v>
      </c>
      <c r="B33" s="25">
        <v>2.42</v>
      </c>
      <c r="C33" s="25">
        <v>2.2200000000000002</v>
      </c>
      <c r="D33" s="25">
        <v>2.25</v>
      </c>
      <c r="E33" s="25">
        <v>1.19</v>
      </c>
      <c r="F33" s="25">
        <v>0.83</v>
      </c>
      <c r="G33" s="25">
        <v>0.22</v>
      </c>
      <c r="H33" s="25">
        <v>0.1</v>
      </c>
      <c r="I33" s="25">
        <v>0</v>
      </c>
      <c r="J33" s="25">
        <v>0.14000000000000001</v>
      </c>
      <c r="K33" s="25">
        <v>0.05</v>
      </c>
      <c r="L33" s="25">
        <v>0.05</v>
      </c>
      <c r="M33" s="25">
        <v>0.24</v>
      </c>
      <c r="N33" s="25">
        <v>0.56000000000000005</v>
      </c>
      <c r="O33" s="25">
        <v>0.47</v>
      </c>
      <c r="P33" s="26">
        <v>0.49</v>
      </c>
      <c r="Q33" s="25">
        <v>0.53</v>
      </c>
      <c r="R33" s="26">
        <v>0.65</v>
      </c>
      <c r="S33" s="26">
        <v>0.88</v>
      </c>
      <c r="T33" s="26">
        <v>1.01</v>
      </c>
      <c r="U33" s="26">
        <v>1</v>
      </c>
      <c r="V33" s="26">
        <v>1.1100000000000001</v>
      </c>
      <c r="W33" s="26">
        <v>0.91</v>
      </c>
      <c r="X33" s="26">
        <v>0.8</v>
      </c>
      <c r="Y33" s="27">
        <v>0.88</v>
      </c>
      <c r="Z33" s="72">
        <f t="shared" si="3"/>
        <v>0.79166666666666685</v>
      </c>
      <c r="AA33" s="72">
        <f t="shared" si="2"/>
        <v>0.68519541272777673</v>
      </c>
    </row>
    <row r="34" spans="1:28" x14ac:dyDescent="0.2">
      <c r="A34" s="37" t="s">
        <v>26</v>
      </c>
      <c r="B34" s="25">
        <v>6.1</v>
      </c>
      <c r="C34" s="25">
        <v>4.78</v>
      </c>
      <c r="D34" s="25">
        <v>3.39</v>
      </c>
      <c r="E34" s="25">
        <v>3.06</v>
      </c>
      <c r="F34" s="25">
        <v>2.46</v>
      </c>
      <c r="G34" s="25">
        <v>1.27</v>
      </c>
      <c r="H34" s="25">
        <v>1.1599999999999999</v>
      </c>
      <c r="I34" s="25">
        <v>0.73</v>
      </c>
      <c r="J34" s="25">
        <v>0.96</v>
      </c>
      <c r="K34" s="25">
        <v>1.02</v>
      </c>
      <c r="L34" s="25">
        <v>0.61</v>
      </c>
      <c r="M34" s="25">
        <v>0.84</v>
      </c>
      <c r="N34" s="25">
        <v>1.72</v>
      </c>
      <c r="O34" s="25">
        <v>1.56</v>
      </c>
      <c r="P34" s="26">
        <v>1.78</v>
      </c>
      <c r="Q34" s="25">
        <v>1.99</v>
      </c>
      <c r="R34" s="26">
        <v>1.97</v>
      </c>
      <c r="S34" s="26">
        <v>2.34</v>
      </c>
      <c r="T34" s="26">
        <v>3.13</v>
      </c>
      <c r="U34" s="26">
        <v>2.2599999999999998</v>
      </c>
      <c r="V34" s="26">
        <v>2.94</v>
      </c>
      <c r="W34" s="26">
        <v>3</v>
      </c>
      <c r="X34" s="26">
        <v>2.73</v>
      </c>
      <c r="Y34" s="27">
        <v>4</v>
      </c>
      <c r="Z34" s="72">
        <f t="shared" si="3"/>
        <v>2.3249999999999997</v>
      </c>
      <c r="AA34" s="72">
        <f t="shared" si="2"/>
        <v>1.3455207493593413</v>
      </c>
    </row>
    <row r="35" spans="1:28" x14ac:dyDescent="0.2">
      <c r="A35" s="31" t="s">
        <v>127</v>
      </c>
      <c r="B35" s="38">
        <v>9.41</v>
      </c>
      <c r="C35" s="38">
        <v>7.22</v>
      </c>
      <c r="D35" s="38">
        <v>6.1</v>
      </c>
      <c r="E35" s="38">
        <v>5.22</v>
      </c>
      <c r="F35" s="38">
        <v>4</v>
      </c>
      <c r="G35" s="38">
        <v>2.83</v>
      </c>
      <c r="H35" s="38">
        <v>3.53</v>
      </c>
      <c r="I35" s="38">
        <v>2.4900000000000002</v>
      </c>
      <c r="J35" s="38">
        <v>2.3199999999999998</v>
      </c>
      <c r="K35" s="38">
        <v>2.67</v>
      </c>
      <c r="L35" s="38">
        <v>2.69</v>
      </c>
      <c r="M35" s="38">
        <v>2.84</v>
      </c>
      <c r="N35" s="38">
        <v>4.07</v>
      </c>
      <c r="O35" s="38">
        <v>3.4</v>
      </c>
      <c r="P35" s="39">
        <v>5.12</v>
      </c>
      <c r="Q35" s="38">
        <v>4.22</v>
      </c>
      <c r="R35" s="39">
        <v>4.46</v>
      </c>
      <c r="S35" s="39">
        <v>5.94</v>
      </c>
      <c r="T35" s="39">
        <v>7.62</v>
      </c>
      <c r="U35" s="39">
        <v>6</v>
      </c>
      <c r="V35" s="39">
        <v>7.02</v>
      </c>
      <c r="W35" s="39">
        <v>6.02</v>
      </c>
      <c r="X35" s="39">
        <v>6.4</v>
      </c>
      <c r="Y35" s="41">
        <v>9.76</v>
      </c>
      <c r="Z35" s="74">
        <f t="shared" si="3"/>
        <v>5.0562499999999995</v>
      </c>
      <c r="AA35" s="74">
        <f t="shared" si="2"/>
        <v>2.1383411134314647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0</v>
      </c>
      <c r="C40" s="25">
        <v>-6.27</v>
      </c>
      <c r="D40" s="25">
        <v>-4.62</v>
      </c>
      <c r="E40" s="25">
        <v>-5.88</v>
      </c>
      <c r="F40" s="25">
        <v>-12.35</v>
      </c>
      <c r="G40" s="25">
        <v>-21.98</v>
      </c>
      <c r="H40" s="25">
        <v>-21.96</v>
      </c>
      <c r="I40" s="25">
        <v>-20.3</v>
      </c>
      <c r="J40" s="25">
        <v>-23.54</v>
      </c>
      <c r="K40" s="25">
        <v>-20.05</v>
      </c>
      <c r="L40" s="25">
        <v>-13.67</v>
      </c>
      <c r="M40" s="25">
        <v>-9.18</v>
      </c>
      <c r="N40" s="25">
        <v>-7.5</v>
      </c>
      <c r="O40" s="25">
        <v>-3.34</v>
      </c>
      <c r="P40" s="25">
        <v>-5.33</v>
      </c>
      <c r="Q40" s="25">
        <v>-7.92</v>
      </c>
      <c r="R40" s="25">
        <v>-6.67</v>
      </c>
      <c r="S40" s="25">
        <v>-2.71</v>
      </c>
      <c r="T40" s="18">
        <v>-0.94</v>
      </c>
      <c r="U40" s="18">
        <v>-1.75</v>
      </c>
      <c r="V40" s="18">
        <v>-0.77</v>
      </c>
      <c r="W40" s="18">
        <v>-5.55</v>
      </c>
      <c r="X40" s="20">
        <v>-5.78</v>
      </c>
      <c r="Z40" s="75">
        <f>AVERAGE(B40:X40)</f>
        <v>-9.0460869565217408</v>
      </c>
      <c r="AA40" s="71">
        <f>STDEV(B40:X40)</f>
        <v>7.536205181492166</v>
      </c>
      <c r="AB40" s="47"/>
    </row>
    <row r="41" spans="1:28" x14ac:dyDescent="0.2">
      <c r="A41" s="48" t="s">
        <v>118</v>
      </c>
      <c r="B41" s="28">
        <v>0.67</v>
      </c>
      <c r="C41" s="28">
        <v>0.1</v>
      </c>
      <c r="D41" s="28">
        <v>-1.79</v>
      </c>
      <c r="E41" s="28">
        <v>-2.5499999999999998</v>
      </c>
      <c r="F41" s="28">
        <v>-5.32</v>
      </c>
      <c r="G41" s="28">
        <v>-9.74</v>
      </c>
      <c r="H41" s="28">
        <v>-13.48</v>
      </c>
      <c r="I41" s="28">
        <v>-15.32</v>
      </c>
      <c r="J41" s="28">
        <v>-19.21</v>
      </c>
      <c r="K41" s="28">
        <v>-15.2</v>
      </c>
      <c r="L41" s="28">
        <v>-8.99</v>
      </c>
      <c r="M41" s="28">
        <v>-5.24</v>
      </c>
      <c r="N41" s="28">
        <v>-3.38</v>
      </c>
      <c r="O41" s="28">
        <v>-2.1800000000000002</v>
      </c>
      <c r="P41" s="28">
        <v>-1.88</v>
      </c>
      <c r="Q41" s="28">
        <v>-2.44</v>
      </c>
      <c r="R41" s="28">
        <v>-1.05</v>
      </c>
      <c r="S41" s="28">
        <v>-0.04</v>
      </c>
      <c r="T41" s="25">
        <v>-0.12</v>
      </c>
      <c r="U41" s="25">
        <v>0</v>
      </c>
      <c r="V41" s="25">
        <v>0</v>
      </c>
      <c r="W41" s="25">
        <v>-1.2</v>
      </c>
      <c r="X41" s="27">
        <v>-0.81</v>
      </c>
      <c r="Z41" s="76">
        <f>AVERAGE(B41:X41)</f>
        <v>-4.7465217391304346</v>
      </c>
      <c r="AA41" s="77">
        <f>STDEV(B41:X41)</f>
        <v>5.9114362265755327</v>
      </c>
    </row>
    <row r="42" spans="1:28" x14ac:dyDescent="0.2">
      <c r="A42" s="49" t="s">
        <v>119</v>
      </c>
      <c r="B42" s="32">
        <v>1.65</v>
      </c>
      <c r="C42" s="32">
        <v>1.19</v>
      </c>
      <c r="D42" s="32">
        <v>0.59</v>
      </c>
      <c r="E42" s="32">
        <v>0</v>
      </c>
      <c r="F42" s="32">
        <v>-0.89</v>
      </c>
      <c r="G42" s="32">
        <v>-4.25</v>
      </c>
      <c r="H42" s="32">
        <v>-5.89</v>
      </c>
      <c r="I42" s="32">
        <v>-8.6199999999999992</v>
      </c>
      <c r="J42" s="32">
        <v>-6.65</v>
      </c>
      <c r="K42" s="32">
        <v>-2.44</v>
      </c>
      <c r="L42" s="32">
        <v>-0.87</v>
      </c>
      <c r="M42" s="32">
        <v>-0.53</v>
      </c>
      <c r="N42" s="32">
        <v>-1.06</v>
      </c>
      <c r="O42" s="32">
        <v>0</v>
      </c>
      <c r="P42" s="32">
        <v>-0.1</v>
      </c>
      <c r="Q42" s="32">
        <v>0</v>
      </c>
      <c r="R42" s="32">
        <v>0</v>
      </c>
      <c r="S42" s="32">
        <v>0</v>
      </c>
      <c r="T42" s="32">
        <v>0</v>
      </c>
      <c r="U42" s="32">
        <v>0.01</v>
      </c>
      <c r="V42" s="32">
        <v>0</v>
      </c>
      <c r="W42" s="32">
        <v>0</v>
      </c>
      <c r="X42" s="34">
        <v>0</v>
      </c>
      <c r="Z42" s="78">
        <f>AVERAGE(B42:X42)</f>
        <v>-1.211304347826087</v>
      </c>
      <c r="AA42" s="73">
        <f>STDEV(B42:X42)</f>
        <v>2.6193203565877128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-4.01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-0.71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25.29</v>
      </c>
      <c r="C50" s="20">
        <v>22.4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16.09</v>
      </c>
      <c r="C51" s="63">
        <v>15.3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-23.54</v>
      </c>
      <c r="F54" s="3"/>
      <c r="G54" s="103" t="s">
        <v>86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-5.55</v>
      </c>
    </row>
    <row r="55" spans="1:27" ht="12" customHeight="1" x14ac:dyDescent="0.25">
      <c r="A55" s="3"/>
      <c r="B55" s="55" t="s">
        <v>64</v>
      </c>
      <c r="C55" s="55"/>
      <c r="D55" s="56"/>
      <c r="E55" s="79">
        <v>-19.21</v>
      </c>
      <c r="F55" s="3"/>
      <c r="G55" s="104" t="s">
        <v>86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-1.2</v>
      </c>
    </row>
    <row r="56" spans="1:27" ht="12" customHeight="1" x14ac:dyDescent="0.25">
      <c r="A56" s="3"/>
      <c r="B56" s="57" t="s">
        <v>66</v>
      </c>
      <c r="C56" s="57"/>
      <c r="D56" s="58"/>
      <c r="E56" s="80">
        <v>-8.6199999999999992</v>
      </c>
      <c r="F56" s="64"/>
      <c r="G56" s="105" t="s">
        <v>81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0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65.63</v>
      </c>
      <c r="C60" s="18">
        <v>74</v>
      </c>
      <c r="D60" s="18">
        <v>80</v>
      </c>
      <c r="E60" s="18">
        <v>80.62</v>
      </c>
      <c r="F60" s="18">
        <v>82.76</v>
      </c>
      <c r="G60" s="18">
        <v>82.61</v>
      </c>
      <c r="H60" s="18">
        <v>85.59</v>
      </c>
      <c r="I60" s="18">
        <v>84.11</v>
      </c>
      <c r="J60" s="18">
        <v>84.52</v>
      </c>
      <c r="K60" s="18">
        <v>82.76</v>
      </c>
      <c r="L60" s="18">
        <v>87.21</v>
      </c>
      <c r="M60" s="18">
        <v>82.22</v>
      </c>
      <c r="N60" s="18">
        <v>78.45</v>
      </c>
      <c r="O60" s="18">
        <v>83.19</v>
      </c>
      <c r="P60" s="19">
        <v>82.76</v>
      </c>
      <c r="Q60" s="18">
        <v>83.21</v>
      </c>
      <c r="R60" s="19">
        <v>80.150000000000006</v>
      </c>
      <c r="S60" s="19">
        <v>80.38</v>
      </c>
      <c r="T60" s="19">
        <v>75.819999999999993</v>
      </c>
      <c r="U60" s="19">
        <v>76.319999999999993</v>
      </c>
      <c r="V60" s="19">
        <v>73.86</v>
      </c>
      <c r="W60" s="19">
        <v>72.41</v>
      </c>
      <c r="X60" s="19">
        <v>75.86</v>
      </c>
      <c r="Y60" s="20">
        <v>71.58</v>
      </c>
      <c r="Z60" s="71">
        <f>AVERAGE(B60:Y60)</f>
        <v>79.41749999999999</v>
      </c>
      <c r="AA60" s="71">
        <f>STDEV(B60:Y60)</f>
        <v>5.2224184385996972</v>
      </c>
    </row>
    <row r="61" spans="1:27" x14ac:dyDescent="0.2">
      <c r="A61" s="60" t="s">
        <v>68</v>
      </c>
      <c r="B61" s="61">
        <v>56.25</v>
      </c>
      <c r="C61" s="61">
        <v>60</v>
      </c>
      <c r="D61" s="61">
        <v>73.680000000000007</v>
      </c>
      <c r="E61" s="61">
        <v>70.540000000000006</v>
      </c>
      <c r="F61" s="61">
        <v>75.86</v>
      </c>
      <c r="G61" s="61">
        <v>73.91</v>
      </c>
      <c r="H61" s="61">
        <v>77.12</v>
      </c>
      <c r="I61" s="61">
        <v>74.77</v>
      </c>
      <c r="J61" s="61">
        <v>73.81</v>
      </c>
      <c r="K61" s="61">
        <v>71.260000000000005</v>
      </c>
      <c r="L61" s="61">
        <v>75.58</v>
      </c>
      <c r="M61" s="61">
        <v>76.67</v>
      </c>
      <c r="N61" s="61">
        <v>70.69</v>
      </c>
      <c r="O61" s="61">
        <v>77.88</v>
      </c>
      <c r="P61" s="62">
        <v>72.41</v>
      </c>
      <c r="Q61" s="61">
        <v>71.760000000000005</v>
      </c>
      <c r="R61" s="62">
        <v>73.28</v>
      </c>
      <c r="S61" s="62">
        <v>71.52</v>
      </c>
      <c r="T61" s="62">
        <v>67.97</v>
      </c>
      <c r="U61" s="62">
        <v>72.37</v>
      </c>
      <c r="V61" s="62">
        <v>68.180000000000007</v>
      </c>
      <c r="W61" s="62">
        <v>64.94</v>
      </c>
      <c r="X61" s="62">
        <v>68.39</v>
      </c>
      <c r="Y61" s="63">
        <v>66.67</v>
      </c>
      <c r="Z61" s="77">
        <f>AVERAGE(B61:Y61)</f>
        <v>71.06291666666668</v>
      </c>
      <c r="AA61" s="77">
        <f>STDEV(B61:Y61)</f>
        <v>5.2231312274191017</v>
      </c>
    </row>
    <row r="62" spans="1:27" x14ac:dyDescent="0.2">
      <c r="A62" s="31" t="s">
        <v>69</v>
      </c>
      <c r="B62" s="32">
        <v>18.75</v>
      </c>
      <c r="C62" s="32">
        <v>20</v>
      </c>
      <c r="D62" s="32">
        <v>28.42</v>
      </c>
      <c r="E62" s="32">
        <v>40.31</v>
      </c>
      <c r="F62" s="32">
        <v>43.45</v>
      </c>
      <c r="G62" s="32">
        <v>39.75</v>
      </c>
      <c r="H62" s="32">
        <v>40.68</v>
      </c>
      <c r="I62" s="32">
        <v>42.06</v>
      </c>
      <c r="J62" s="32">
        <v>39.29</v>
      </c>
      <c r="K62" s="32">
        <v>37.93</v>
      </c>
      <c r="L62" s="32">
        <v>41.86</v>
      </c>
      <c r="M62" s="32">
        <v>42.22</v>
      </c>
      <c r="N62" s="32">
        <v>37.93</v>
      </c>
      <c r="O62" s="32">
        <v>46.9</v>
      </c>
      <c r="P62" s="33">
        <v>43.1</v>
      </c>
      <c r="Q62" s="32">
        <v>42.75</v>
      </c>
      <c r="R62" s="33">
        <v>36.64</v>
      </c>
      <c r="S62" s="33">
        <v>43.04</v>
      </c>
      <c r="T62" s="33">
        <v>41.18</v>
      </c>
      <c r="U62" s="33">
        <v>42.11</v>
      </c>
      <c r="V62" s="33">
        <v>35.799999999999997</v>
      </c>
      <c r="W62" s="33">
        <v>35.630000000000003</v>
      </c>
      <c r="X62" s="33">
        <v>37.36</v>
      </c>
      <c r="Y62" s="34">
        <v>39.340000000000003</v>
      </c>
      <c r="Z62" s="73">
        <f>AVERAGE(B62:Y62)</f>
        <v>38.1875</v>
      </c>
      <c r="AA62" s="73">
        <f>STDEV(B62:Y62)</f>
        <v>6.8408760245021885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91</v>
      </c>
      <c r="C3" s="87"/>
      <c r="D3" s="88"/>
      <c r="E3" s="3"/>
      <c r="F3" s="5" t="s">
        <v>1</v>
      </c>
      <c r="G3" s="5"/>
      <c r="H3" s="101" t="s">
        <v>82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1740</v>
      </c>
      <c r="C8" s="70">
        <v>2164</v>
      </c>
      <c r="D8" s="70">
        <v>2090</v>
      </c>
      <c r="E8" s="70">
        <v>2022</v>
      </c>
      <c r="F8" s="70">
        <v>1810</v>
      </c>
      <c r="G8" s="70">
        <v>1456</v>
      </c>
      <c r="H8" s="70">
        <v>48045</v>
      </c>
      <c r="I8" s="70">
        <v>58831</v>
      </c>
      <c r="J8" s="70">
        <v>65842</v>
      </c>
      <c r="K8" s="70">
        <v>68807</v>
      </c>
      <c r="L8" s="70">
        <v>72151</v>
      </c>
      <c r="M8" s="70">
        <v>73503</v>
      </c>
      <c r="N8" s="70">
        <v>75697</v>
      </c>
      <c r="O8" s="70">
        <v>79751</v>
      </c>
      <c r="P8" s="70">
        <v>82772</v>
      </c>
      <c r="Q8" s="70">
        <v>87236</v>
      </c>
      <c r="R8" s="70">
        <v>92390</v>
      </c>
      <c r="S8" s="70">
        <v>96484</v>
      </c>
      <c r="T8" s="68">
        <v>101071</v>
      </c>
      <c r="U8" s="68">
        <v>103462</v>
      </c>
      <c r="V8" s="68">
        <v>106529</v>
      </c>
      <c r="W8" s="68">
        <v>110900</v>
      </c>
      <c r="X8" s="68">
        <v>113722</v>
      </c>
      <c r="Y8" s="67">
        <v>104436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10.98</v>
      </c>
      <c r="C12" s="18">
        <v>12.85</v>
      </c>
      <c r="D12" s="18">
        <v>9.9499999999999993</v>
      </c>
      <c r="E12" s="18">
        <v>9.99</v>
      </c>
      <c r="F12" s="18">
        <v>10.39</v>
      </c>
      <c r="G12" s="18">
        <v>12.85</v>
      </c>
      <c r="H12" s="18">
        <v>23.24</v>
      </c>
      <c r="I12" s="18">
        <v>22.26</v>
      </c>
      <c r="J12" s="18">
        <v>22.6</v>
      </c>
      <c r="K12" s="18">
        <v>22.58</v>
      </c>
      <c r="L12" s="18">
        <v>22.91</v>
      </c>
      <c r="M12" s="18">
        <v>22.36</v>
      </c>
      <c r="N12" s="18">
        <v>21.96</v>
      </c>
      <c r="O12" s="18">
        <v>21.51</v>
      </c>
      <c r="P12" s="18">
        <v>20.81</v>
      </c>
      <c r="Q12" s="18">
        <v>22.74</v>
      </c>
      <c r="R12" s="18">
        <v>22.29</v>
      </c>
      <c r="S12" s="19">
        <v>21.34</v>
      </c>
      <c r="T12" s="19">
        <v>20.6</v>
      </c>
      <c r="U12" s="19">
        <v>20.58</v>
      </c>
      <c r="V12" s="19">
        <v>20.92</v>
      </c>
      <c r="W12" s="19">
        <v>21.4</v>
      </c>
      <c r="X12" s="19">
        <v>21.2</v>
      </c>
      <c r="Y12" s="20">
        <v>19.68</v>
      </c>
      <c r="Z12" s="71">
        <f>AVERAGE(B12:Y12)</f>
        <v>19.082916666666666</v>
      </c>
      <c r="AA12" s="71">
        <f t="shared" ref="AA12:AA22" si="0">STDEV(B12:Y12)</f>
        <v>4.7840527472432761</v>
      </c>
    </row>
    <row r="13" spans="1:27" x14ac:dyDescent="0.2">
      <c r="A13" s="21" t="s">
        <v>11</v>
      </c>
      <c r="B13" s="22">
        <v>12.18</v>
      </c>
      <c r="C13" s="22">
        <v>11.46</v>
      </c>
      <c r="D13" s="22">
        <v>10.72</v>
      </c>
      <c r="E13" s="22">
        <v>10.98</v>
      </c>
      <c r="F13" s="22">
        <v>10.66</v>
      </c>
      <c r="G13" s="22">
        <v>12.99</v>
      </c>
      <c r="H13" s="22">
        <v>14.62</v>
      </c>
      <c r="I13" s="22">
        <v>15.47</v>
      </c>
      <c r="J13" s="22">
        <v>16.190000000000001</v>
      </c>
      <c r="K13" s="22">
        <v>16.8</v>
      </c>
      <c r="L13" s="22">
        <v>17.7</v>
      </c>
      <c r="M13" s="22">
        <v>17.47</v>
      </c>
      <c r="N13" s="22">
        <v>17.12</v>
      </c>
      <c r="O13" s="22">
        <v>16.89</v>
      </c>
      <c r="P13" s="22">
        <v>16.260000000000002</v>
      </c>
      <c r="Q13" s="22">
        <v>15.08</v>
      </c>
      <c r="R13" s="22">
        <v>15.01</v>
      </c>
      <c r="S13" s="23">
        <v>14.6</v>
      </c>
      <c r="T13" s="23">
        <v>14.38</v>
      </c>
      <c r="U13" s="23">
        <v>14.01</v>
      </c>
      <c r="V13" s="23">
        <v>13.73</v>
      </c>
      <c r="W13" s="23">
        <v>12.56</v>
      </c>
      <c r="X13" s="23">
        <v>12.25</v>
      </c>
      <c r="Y13" s="24">
        <v>12.03</v>
      </c>
      <c r="Z13" s="72">
        <f t="shared" ref="Z13:Z22" si="1">AVERAGE(B13:Y13)</f>
        <v>14.214999999999998</v>
      </c>
      <c r="AA13" s="72">
        <f t="shared" si="0"/>
        <v>2.2515347422707448</v>
      </c>
    </row>
    <row r="14" spans="1:27" x14ac:dyDescent="0.2">
      <c r="A14" s="21" t="s">
        <v>12</v>
      </c>
      <c r="B14" s="22">
        <v>13.68</v>
      </c>
      <c r="C14" s="22">
        <v>13.35</v>
      </c>
      <c r="D14" s="22">
        <v>14.21</v>
      </c>
      <c r="E14" s="22">
        <v>12.61</v>
      </c>
      <c r="F14" s="22">
        <v>13.48</v>
      </c>
      <c r="G14" s="22">
        <v>12.99</v>
      </c>
      <c r="H14" s="22">
        <v>12.57</v>
      </c>
      <c r="I14" s="22">
        <v>13.08</v>
      </c>
      <c r="J14" s="22">
        <v>13.61</v>
      </c>
      <c r="K14" s="22">
        <v>13.74</v>
      </c>
      <c r="L14" s="22">
        <v>13.68</v>
      </c>
      <c r="M14" s="22">
        <v>13.82</v>
      </c>
      <c r="N14" s="22">
        <v>13.74</v>
      </c>
      <c r="O14" s="22">
        <v>13.93</v>
      </c>
      <c r="P14" s="22">
        <v>13.92</v>
      </c>
      <c r="Q14" s="22">
        <v>12.89</v>
      </c>
      <c r="R14" s="22">
        <v>12.99</v>
      </c>
      <c r="S14" s="23">
        <v>12.94</v>
      </c>
      <c r="T14" s="23">
        <v>12.99</v>
      </c>
      <c r="U14" s="23">
        <v>12.79</v>
      </c>
      <c r="V14" s="23">
        <v>12.38</v>
      </c>
      <c r="W14" s="23">
        <v>11.71</v>
      </c>
      <c r="X14" s="23">
        <v>11.38</v>
      </c>
      <c r="Y14" s="24">
        <v>11.57</v>
      </c>
      <c r="Z14" s="72">
        <f t="shared" si="1"/>
        <v>13.085416666666667</v>
      </c>
      <c r="AA14" s="72">
        <f t="shared" si="0"/>
        <v>0.76723659503025721</v>
      </c>
    </row>
    <row r="15" spans="1:27" x14ac:dyDescent="0.2">
      <c r="A15" s="21" t="s">
        <v>13</v>
      </c>
      <c r="B15" s="25">
        <v>30.23</v>
      </c>
      <c r="C15" s="25">
        <v>30.41</v>
      </c>
      <c r="D15" s="25">
        <v>31.39</v>
      </c>
      <c r="E15" s="25">
        <v>31.75</v>
      </c>
      <c r="F15" s="25">
        <v>30.83</v>
      </c>
      <c r="G15" s="25">
        <v>28.32</v>
      </c>
      <c r="H15" s="25">
        <v>22.01</v>
      </c>
      <c r="I15" s="25">
        <v>22.44</v>
      </c>
      <c r="J15" s="25">
        <v>22.27</v>
      </c>
      <c r="K15" s="25">
        <v>22.07</v>
      </c>
      <c r="L15" s="25">
        <v>21.68</v>
      </c>
      <c r="M15" s="25">
        <v>22.14</v>
      </c>
      <c r="N15" s="25">
        <v>22.42</v>
      </c>
      <c r="O15" s="25">
        <v>22.46</v>
      </c>
      <c r="P15" s="25">
        <v>22.88</v>
      </c>
      <c r="Q15" s="25">
        <v>22.37</v>
      </c>
      <c r="R15" s="25">
        <v>22.56</v>
      </c>
      <c r="S15" s="26">
        <v>22.88</v>
      </c>
      <c r="T15" s="26">
        <v>23.28</v>
      </c>
      <c r="U15" s="26">
        <v>23.6</v>
      </c>
      <c r="V15" s="26">
        <v>23.41</v>
      </c>
      <c r="W15" s="26">
        <v>22.51</v>
      </c>
      <c r="X15" s="26">
        <v>22.3</v>
      </c>
      <c r="Y15" s="27">
        <v>22.46</v>
      </c>
      <c r="Z15" s="72">
        <f t="shared" si="1"/>
        <v>24.527916666666666</v>
      </c>
      <c r="AA15" s="72">
        <f t="shared" si="0"/>
        <v>3.5860065946818165</v>
      </c>
    </row>
    <row r="16" spans="1:27" x14ac:dyDescent="0.2">
      <c r="A16" s="21" t="s">
        <v>14</v>
      </c>
      <c r="B16" s="28">
        <v>22.82</v>
      </c>
      <c r="C16" s="28">
        <v>22.13</v>
      </c>
      <c r="D16" s="28">
        <v>25.84</v>
      </c>
      <c r="E16" s="28">
        <v>24.63</v>
      </c>
      <c r="F16" s="28">
        <v>23.92</v>
      </c>
      <c r="G16" s="28">
        <v>23.57</v>
      </c>
      <c r="H16" s="28">
        <v>16.22</v>
      </c>
      <c r="I16" s="28">
        <v>15.88</v>
      </c>
      <c r="J16" s="28">
        <v>15.39</v>
      </c>
      <c r="K16" s="28">
        <v>14.99</v>
      </c>
      <c r="L16" s="28">
        <v>14.59</v>
      </c>
      <c r="M16" s="28">
        <v>14.6</v>
      </c>
      <c r="N16" s="28">
        <v>14.94</v>
      </c>
      <c r="O16" s="28">
        <v>15.21</v>
      </c>
      <c r="P16" s="28">
        <v>15.79</v>
      </c>
      <c r="Q16" s="28">
        <v>16.28</v>
      </c>
      <c r="R16" s="28">
        <v>16.27</v>
      </c>
      <c r="S16" s="29">
        <v>16.690000000000001</v>
      </c>
      <c r="T16" s="29">
        <v>17.010000000000002</v>
      </c>
      <c r="U16" s="29">
        <v>17.329999999999998</v>
      </c>
      <c r="V16" s="29">
        <v>17.53</v>
      </c>
      <c r="W16" s="29">
        <v>18.16</v>
      </c>
      <c r="X16" s="29">
        <v>18.55</v>
      </c>
      <c r="Y16" s="30">
        <v>19.239999999999998</v>
      </c>
      <c r="Z16" s="72">
        <f t="shared" si="1"/>
        <v>18.232499999999998</v>
      </c>
      <c r="AA16" s="72">
        <f t="shared" si="0"/>
        <v>3.5534652407743308</v>
      </c>
    </row>
    <row r="17" spans="1:27" x14ac:dyDescent="0.2">
      <c r="A17" s="31" t="s">
        <v>15</v>
      </c>
      <c r="B17" s="32">
        <v>10.11</v>
      </c>
      <c r="C17" s="32">
        <v>9.8000000000000007</v>
      </c>
      <c r="D17" s="32">
        <v>7.89</v>
      </c>
      <c r="E17" s="32">
        <v>10.039999999999999</v>
      </c>
      <c r="F17" s="32">
        <v>10.72</v>
      </c>
      <c r="G17" s="32">
        <v>9.2799999999999994</v>
      </c>
      <c r="H17" s="32">
        <v>11.34</v>
      </c>
      <c r="I17" s="32">
        <v>10.86</v>
      </c>
      <c r="J17" s="32">
        <v>9.9499999999999993</v>
      </c>
      <c r="K17" s="32">
        <v>9.81</v>
      </c>
      <c r="L17" s="32">
        <v>9.44</v>
      </c>
      <c r="M17" s="32">
        <v>9.6199999999999992</v>
      </c>
      <c r="N17" s="32">
        <v>9.82</v>
      </c>
      <c r="O17" s="32">
        <v>10</v>
      </c>
      <c r="P17" s="32">
        <v>10.34</v>
      </c>
      <c r="Q17" s="32">
        <v>10.65</v>
      </c>
      <c r="R17" s="32">
        <v>10.88</v>
      </c>
      <c r="S17" s="33">
        <v>11.54</v>
      </c>
      <c r="T17" s="33">
        <v>11.74</v>
      </c>
      <c r="U17" s="33">
        <v>11.69</v>
      </c>
      <c r="V17" s="33">
        <v>12.02</v>
      </c>
      <c r="W17" s="33">
        <v>13.67</v>
      </c>
      <c r="X17" s="33">
        <v>14.31</v>
      </c>
      <c r="Y17" s="34">
        <v>15.02</v>
      </c>
      <c r="Z17" s="73">
        <f t="shared" si="1"/>
        <v>10.855833333333335</v>
      </c>
      <c r="AA17" s="73">
        <f t="shared" si="0"/>
        <v>1.6408055197442342</v>
      </c>
    </row>
    <row r="18" spans="1:27" x14ac:dyDescent="0.2">
      <c r="A18" s="17" t="s">
        <v>124</v>
      </c>
      <c r="B18" s="35">
        <v>-1.1100000000000001</v>
      </c>
      <c r="C18" s="35">
        <v>-3.01</v>
      </c>
      <c r="D18" s="35">
        <v>0</v>
      </c>
      <c r="E18" s="35">
        <v>0</v>
      </c>
      <c r="F18" s="35">
        <v>-0.34</v>
      </c>
      <c r="G18" s="35">
        <v>-3.8</v>
      </c>
      <c r="H18" s="35">
        <v>-21.81</v>
      </c>
      <c r="I18" s="35">
        <v>-21.01</v>
      </c>
      <c r="J18" s="35">
        <v>-20.27</v>
      </c>
      <c r="K18" s="35">
        <v>-18.600000000000001</v>
      </c>
      <c r="L18" s="35">
        <v>-18.13</v>
      </c>
      <c r="M18" s="35">
        <v>-16.440000000000001</v>
      </c>
      <c r="N18" s="35">
        <v>-16.04</v>
      </c>
      <c r="O18" s="35">
        <v>-15.6</v>
      </c>
      <c r="P18" s="36">
        <v>-14.86</v>
      </c>
      <c r="Q18" s="35">
        <v>-20.71</v>
      </c>
      <c r="R18" s="36">
        <v>-19.46</v>
      </c>
      <c r="S18" s="36">
        <v>-18.079999999999998</v>
      </c>
      <c r="T18" s="36">
        <v>-16.670000000000002</v>
      </c>
      <c r="U18" s="36">
        <v>-16.5</v>
      </c>
      <c r="V18" s="36">
        <v>-17.690000000000001</v>
      </c>
      <c r="W18" s="36">
        <v>-19.11</v>
      </c>
      <c r="X18" s="36">
        <v>-19.66</v>
      </c>
      <c r="Y18" s="40">
        <v>-16.34</v>
      </c>
      <c r="Z18" s="53">
        <f t="shared" si="1"/>
        <v>-13.968333333333334</v>
      </c>
      <c r="AA18" s="53">
        <f t="shared" si="0"/>
        <v>7.6690369366845443</v>
      </c>
    </row>
    <row r="19" spans="1:27" x14ac:dyDescent="0.2">
      <c r="A19" s="37" t="s">
        <v>16</v>
      </c>
      <c r="B19" s="25">
        <v>5.73</v>
      </c>
      <c r="C19" s="25">
        <v>5.29</v>
      </c>
      <c r="D19" s="25">
        <v>6.59</v>
      </c>
      <c r="E19" s="25">
        <v>6.67</v>
      </c>
      <c r="F19" s="25">
        <v>6.42</v>
      </c>
      <c r="G19" s="25">
        <v>4.6500000000000004</v>
      </c>
      <c r="H19" s="25">
        <v>0.53</v>
      </c>
      <c r="I19" s="25">
        <v>0.93</v>
      </c>
      <c r="J19" s="25">
        <v>0.78</v>
      </c>
      <c r="K19" s="25">
        <v>0.7</v>
      </c>
      <c r="L19" s="25">
        <v>0.56000000000000005</v>
      </c>
      <c r="M19" s="25">
        <v>0.76</v>
      </c>
      <c r="N19" s="25">
        <v>0.92</v>
      </c>
      <c r="O19" s="25">
        <v>1.0900000000000001</v>
      </c>
      <c r="P19" s="26">
        <v>1.38</v>
      </c>
      <c r="Q19" s="25">
        <v>0.77</v>
      </c>
      <c r="R19" s="26">
        <v>0.95</v>
      </c>
      <c r="S19" s="26">
        <v>1.39</v>
      </c>
      <c r="T19" s="26">
        <v>1.66</v>
      </c>
      <c r="U19" s="26">
        <v>1.72</v>
      </c>
      <c r="V19" s="26">
        <v>1.62</v>
      </c>
      <c r="W19" s="26">
        <v>1.56</v>
      </c>
      <c r="X19" s="26">
        <v>1.66</v>
      </c>
      <c r="Y19" s="27">
        <v>2.3199999999999998</v>
      </c>
      <c r="Z19" s="72">
        <f t="shared" si="1"/>
        <v>2.3604166666666671</v>
      </c>
      <c r="AA19" s="72">
        <f t="shared" si="0"/>
        <v>2.1595802312862364</v>
      </c>
    </row>
    <row r="20" spans="1:27" x14ac:dyDescent="0.2">
      <c r="A20" s="37" t="s">
        <v>17</v>
      </c>
      <c r="B20" s="25">
        <v>15.49</v>
      </c>
      <c r="C20" s="25">
        <v>15.12</v>
      </c>
      <c r="D20" s="25">
        <v>15.94</v>
      </c>
      <c r="E20" s="25">
        <v>17.11</v>
      </c>
      <c r="F20" s="25">
        <v>16.690000000000001</v>
      </c>
      <c r="G20" s="25">
        <v>15.71</v>
      </c>
      <c r="H20" s="25">
        <v>9.76</v>
      </c>
      <c r="I20" s="25">
        <v>9.6</v>
      </c>
      <c r="J20" s="25">
        <v>8.9600000000000009</v>
      </c>
      <c r="K20" s="25">
        <v>8.67</v>
      </c>
      <c r="L20" s="25">
        <v>8.16</v>
      </c>
      <c r="M20" s="25">
        <v>8.4600000000000009</v>
      </c>
      <c r="N20" s="25">
        <v>8.77</v>
      </c>
      <c r="O20" s="25">
        <v>9</v>
      </c>
      <c r="P20" s="26">
        <v>9.56</v>
      </c>
      <c r="Q20" s="25">
        <v>9.65</v>
      </c>
      <c r="R20" s="26">
        <v>9.83</v>
      </c>
      <c r="S20" s="26">
        <v>10.48</v>
      </c>
      <c r="T20" s="26">
        <v>10.9</v>
      </c>
      <c r="U20" s="26">
        <v>11.18</v>
      </c>
      <c r="V20" s="26">
        <v>11.36</v>
      </c>
      <c r="W20" s="26">
        <v>12.2</v>
      </c>
      <c r="X20" s="26">
        <v>12.67</v>
      </c>
      <c r="Y20" s="27">
        <v>13.54</v>
      </c>
      <c r="Z20" s="72">
        <f t="shared" si="1"/>
        <v>11.617083333333335</v>
      </c>
      <c r="AA20" s="72">
        <f t="shared" si="0"/>
        <v>2.9285513248564978</v>
      </c>
    </row>
    <row r="21" spans="1:27" x14ac:dyDescent="0.2">
      <c r="A21" s="37" t="s">
        <v>18</v>
      </c>
      <c r="B21" s="25">
        <v>32.46</v>
      </c>
      <c r="C21" s="25">
        <v>30.06</v>
      </c>
      <c r="D21" s="25">
        <v>29.91</v>
      </c>
      <c r="E21" s="25">
        <v>31.77</v>
      </c>
      <c r="F21" s="25">
        <v>32.94</v>
      </c>
      <c r="G21" s="25">
        <v>30.9</v>
      </c>
      <c r="H21" s="25">
        <v>27.56</v>
      </c>
      <c r="I21" s="25">
        <v>26.65</v>
      </c>
      <c r="J21" s="25">
        <v>25.2</v>
      </c>
      <c r="K21" s="25">
        <v>24.7</v>
      </c>
      <c r="L21" s="25">
        <v>23.87</v>
      </c>
      <c r="M21" s="25">
        <v>24.11</v>
      </c>
      <c r="N21" s="25">
        <v>24.65</v>
      </c>
      <c r="O21" s="25">
        <v>25.09</v>
      </c>
      <c r="P21" s="26">
        <v>26.04</v>
      </c>
      <c r="Q21" s="25">
        <v>26.87</v>
      </c>
      <c r="R21" s="26">
        <v>27.13</v>
      </c>
      <c r="S21" s="26">
        <v>28.21</v>
      </c>
      <c r="T21" s="26">
        <v>28.69</v>
      </c>
      <c r="U21" s="26">
        <v>29</v>
      </c>
      <c r="V21" s="26">
        <v>29.53</v>
      </c>
      <c r="W21" s="26">
        <v>32.229999999999997</v>
      </c>
      <c r="X21" s="26">
        <v>33.33</v>
      </c>
      <c r="Y21" s="27">
        <v>34.71</v>
      </c>
      <c r="Z21" s="72">
        <f t="shared" si="1"/>
        <v>28.567083333333333</v>
      </c>
      <c r="AA21" s="72">
        <f t="shared" si="0"/>
        <v>3.2355356779347315</v>
      </c>
    </row>
    <row r="22" spans="1:27" x14ac:dyDescent="0.2">
      <c r="A22" s="31" t="s">
        <v>125</v>
      </c>
      <c r="B22" s="38">
        <v>50</v>
      </c>
      <c r="C22" s="38">
        <v>49.43</v>
      </c>
      <c r="D22" s="38">
        <v>46.77</v>
      </c>
      <c r="E22" s="38">
        <v>50</v>
      </c>
      <c r="F22" s="38">
        <v>51.25</v>
      </c>
      <c r="G22" s="38">
        <v>48.93</v>
      </c>
      <c r="H22" s="38">
        <v>52.86</v>
      </c>
      <c r="I22" s="38">
        <v>51.72</v>
      </c>
      <c r="J22" s="38">
        <v>49.7</v>
      </c>
      <c r="K22" s="38">
        <v>49.25</v>
      </c>
      <c r="L22" s="38">
        <v>48.15</v>
      </c>
      <c r="M22" s="38">
        <v>48.53</v>
      </c>
      <c r="N22" s="38">
        <v>49.29</v>
      </c>
      <c r="O22" s="38">
        <v>49.92</v>
      </c>
      <c r="P22" s="39">
        <v>50.39</v>
      </c>
      <c r="Q22" s="38">
        <v>51.33</v>
      </c>
      <c r="R22" s="39">
        <v>51.85</v>
      </c>
      <c r="S22" s="39">
        <v>53.54</v>
      </c>
      <c r="T22" s="39">
        <v>54.1</v>
      </c>
      <c r="U22" s="39">
        <v>53.75</v>
      </c>
      <c r="V22" s="39">
        <v>54.55</v>
      </c>
      <c r="W22" s="39">
        <v>58.18</v>
      </c>
      <c r="X22" s="39">
        <v>59.32</v>
      </c>
      <c r="Y22" s="41">
        <v>60.47</v>
      </c>
      <c r="Z22" s="74">
        <f t="shared" si="1"/>
        <v>51.803333333333335</v>
      </c>
      <c r="AA22" s="74">
        <f t="shared" si="0"/>
        <v>3.5272056518078054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12.59</v>
      </c>
      <c r="C26" s="18">
        <v>13.03</v>
      </c>
      <c r="D26" s="18">
        <v>10.1</v>
      </c>
      <c r="E26" s="18">
        <v>11.18</v>
      </c>
      <c r="F26" s="18">
        <v>15.47</v>
      </c>
      <c r="G26" s="18">
        <v>19.59</v>
      </c>
      <c r="H26" s="18">
        <v>23.24</v>
      </c>
      <c r="I26" s="18">
        <v>20.260000000000002</v>
      </c>
      <c r="J26" s="18">
        <v>20.420000000000002</v>
      </c>
      <c r="K26" s="18">
        <v>20.14</v>
      </c>
      <c r="L26" s="18">
        <v>19.32</v>
      </c>
      <c r="M26" s="18">
        <v>17.73</v>
      </c>
      <c r="N26" s="18">
        <v>17.27</v>
      </c>
      <c r="O26" s="18">
        <v>17.29</v>
      </c>
      <c r="P26" s="18">
        <v>17</v>
      </c>
      <c r="Q26" s="18">
        <v>21.15</v>
      </c>
      <c r="R26" s="18">
        <v>20.53</v>
      </c>
      <c r="S26" s="19">
        <v>18.920000000000002</v>
      </c>
      <c r="T26" s="19">
        <v>18.39</v>
      </c>
      <c r="U26" s="19">
        <v>18.21</v>
      </c>
      <c r="V26" s="19">
        <v>18.489999999999998</v>
      </c>
      <c r="W26" s="19">
        <v>20.48</v>
      </c>
      <c r="X26" s="19">
        <v>21.37</v>
      </c>
      <c r="Y26" s="20">
        <v>18.440000000000001</v>
      </c>
      <c r="Z26" s="71">
        <f>AVERAGE(B26:Y26)</f>
        <v>17.942083333333333</v>
      </c>
      <c r="AA26" s="71">
        <f t="shared" ref="AA26:AA35" si="2">STDEV(B26:Y26)</f>
        <v>3.3225212783257976</v>
      </c>
    </row>
    <row r="27" spans="1:27" x14ac:dyDescent="0.2">
      <c r="A27" s="21" t="s">
        <v>20</v>
      </c>
      <c r="B27" s="22">
        <v>14.71</v>
      </c>
      <c r="C27" s="22">
        <v>13.72</v>
      </c>
      <c r="D27" s="22">
        <v>15.6</v>
      </c>
      <c r="E27" s="22">
        <v>15.28</v>
      </c>
      <c r="F27" s="22">
        <v>18.559999999999999</v>
      </c>
      <c r="G27" s="22">
        <v>28.45</v>
      </c>
      <c r="H27" s="22">
        <v>21.41</v>
      </c>
      <c r="I27" s="22">
        <v>17.739999999999998</v>
      </c>
      <c r="J27" s="22">
        <v>21.62</v>
      </c>
      <c r="K27" s="22">
        <v>22.68</v>
      </c>
      <c r="L27" s="22">
        <v>22.41</v>
      </c>
      <c r="M27" s="22">
        <v>20.85</v>
      </c>
      <c r="N27" s="22">
        <v>19.739999999999998</v>
      </c>
      <c r="O27" s="22">
        <v>18.260000000000002</v>
      </c>
      <c r="P27" s="22">
        <v>17.27</v>
      </c>
      <c r="Q27" s="22">
        <v>17.71</v>
      </c>
      <c r="R27" s="22">
        <v>17.899999999999999</v>
      </c>
      <c r="S27" s="23">
        <v>16.559999999999999</v>
      </c>
      <c r="T27" s="23">
        <v>15.73</v>
      </c>
      <c r="U27" s="23">
        <v>15.63</v>
      </c>
      <c r="V27" s="23">
        <v>14.89</v>
      </c>
      <c r="W27" s="23">
        <v>15.36</v>
      </c>
      <c r="X27" s="23">
        <v>16.07</v>
      </c>
      <c r="Y27" s="24">
        <v>14.6</v>
      </c>
      <c r="Z27" s="72">
        <f>AVERAGE(B27:Y27)</f>
        <v>18.03125</v>
      </c>
      <c r="AA27" s="72">
        <f t="shared" si="2"/>
        <v>3.4550458532161463</v>
      </c>
    </row>
    <row r="28" spans="1:27" x14ac:dyDescent="0.2">
      <c r="A28" s="21" t="s">
        <v>21</v>
      </c>
      <c r="B28" s="22">
        <v>24.94</v>
      </c>
      <c r="C28" s="22">
        <v>25.28</v>
      </c>
      <c r="D28" s="22">
        <v>29.04</v>
      </c>
      <c r="E28" s="22">
        <v>29.67</v>
      </c>
      <c r="F28" s="22">
        <v>31.66</v>
      </c>
      <c r="G28" s="22">
        <v>28.52</v>
      </c>
      <c r="H28" s="22">
        <v>26.07</v>
      </c>
      <c r="I28" s="22">
        <v>27.75</v>
      </c>
      <c r="J28" s="22">
        <v>26.92</v>
      </c>
      <c r="K28" s="22">
        <v>28.1</v>
      </c>
      <c r="L28" s="22">
        <v>29.22</v>
      </c>
      <c r="M28" s="22">
        <v>26.39</v>
      </c>
      <c r="N28" s="22">
        <v>26.04</v>
      </c>
      <c r="O28" s="22">
        <v>25.78</v>
      </c>
      <c r="P28" s="22">
        <v>24.55</v>
      </c>
      <c r="Q28" s="22">
        <v>22.05</v>
      </c>
      <c r="R28" s="22">
        <v>23.33</v>
      </c>
      <c r="S28" s="23">
        <v>23.27</v>
      </c>
      <c r="T28" s="23">
        <v>23.15</v>
      </c>
      <c r="U28" s="23">
        <v>21.68</v>
      </c>
      <c r="V28" s="23">
        <v>21.31</v>
      </c>
      <c r="W28" s="23">
        <v>19.88</v>
      </c>
      <c r="X28" s="23">
        <v>20.34</v>
      </c>
      <c r="Y28" s="24">
        <v>21.99</v>
      </c>
      <c r="Z28" s="72">
        <f t="shared" ref="Z28:Z35" si="3">AVERAGE(B28:Y28)</f>
        <v>25.288750000000004</v>
      </c>
      <c r="AA28" s="72">
        <f t="shared" si="2"/>
        <v>3.2041390521038897</v>
      </c>
    </row>
    <row r="29" spans="1:27" x14ac:dyDescent="0.2">
      <c r="A29" s="21" t="s">
        <v>22</v>
      </c>
      <c r="B29" s="25">
        <v>34.25</v>
      </c>
      <c r="C29" s="25">
        <v>34.06</v>
      </c>
      <c r="D29" s="25">
        <v>32.869999999999997</v>
      </c>
      <c r="E29" s="25">
        <v>30.96</v>
      </c>
      <c r="F29" s="25">
        <v>24.36</v>
      </c>
      <c r="G29" s="25">
        <v>17.39</v>
      </c>
      <c r="H29" s="25">
        <v>19.41</v>
      </c>
      <c r="I29" s="25">
        <v>22.65</v>
      </c>
      <c r="J29" s="25">
        <v>19.96</v>
      </c>
      <c r="K29" s="25">
        <v>19.29</v>
      </c>
      <c r="L29" s="25">
        <v>19.77</v>
      </c>
      <c r="M29" s="25">
        <v>21.71</v>
      </c>
      <c r="N29" s="25">
        <v>22.59</v>
      </c>
      <c r="O29" s="25">
        <v>23.26</v>
      </c>
      <c r="P29" s="25">
        <v>23.98</v>
      </c>
      <c r="Q29" s="25">
        <v>21.07</v>
      </c>
      <c r="R29" s="25">
        <v>21.84</v>
      </c>
      <c r="S29" s="26">
        <v>23.62</v>
      </c>
      <c r="T29" s="26">
        <v>24.55</v>
      </c>
      <c r="U29" s="26">
        <v>24.56</v>
      </c>
      <c r="V29" s="26">
        <v>24.58</v>
      </c>
      <c r="W29" s="26">
        <v>23.47</v>
      </c>
      <c r="X29" s="26">
        <v>23.04</v>
      </c>
      <c r="Y29" s="27">
        <v>24.44</v>
      </c>
      <c r="Z29" s="72">
        <f t="shared" si="3"/>
        <v>24.069999999999997</v>
      </c>
      <c r="AA29" s="72">
        <f t="shared" si="2"/>
        <v>4.5678536487634656</v>
      </c>
    </row>
    <row r="30" spans="1:27" x14ac:dyDescent="0.2">
      <c r="A30" s="31" t="s">
        <v>23</v>
      </c>
      <c r="B30" s="32">
        <v>13.51</v>
      </c>
      <c r="C30" s="32">
        <v>13.91</v>
      </c>
      <c r="D30" s="32">
        <v>12.39</v>
      </c>
      <c r="E30" s="32">
        <v>12.91</v>
      </c>
      <c r="F30" s="32">
        <v>9.94</v>
      </c>
      <c r="G30" s="32">
        <v>6.05</v>
      </c>
      <c r="H30" s="32">
        <v>9.8699999999999992</v>
      </c>
      <c r="I30" s="32">
        <v>11.6</v>
      </c>
      <c r="J30" s="32">
        <v>11.07</v>
      </c>
      <c r="K30" s="32">
        <v>9.7899999999999991</v>
      </c>
      <c r="L30" s="32">
        <v>9.2899999999999991</v>
      </c>
      <c r="M30" s="32">
        <v>13.31</v>
      </c>
      <c r="N30" s="32">
        <v>14.36</v>
      </c>
      <c r="O30" s="32">
        <v>15.41</v>
      </c>
      <c r="P30" s="32">
        <v>17.2</v>
      </c>
      <c r="Q30" s="32">
        <v>18.02</v>
      </c>
      <c r="R30" s="32">
        <v>16.399999999999999</v>
      </c>
      <c r="S30" s="33">
        <v>17.63</v>
      </c>
      <c r="T30" s="33">
        <v>18.18</v>
      </c>
      <c r="U30" s="33">
        <v>19.91</v>
      </c>
      <c r="V30" s="33">
        <v>20.73</v>
      </c>
      <c r="W30" s="33">
        <v>20.8</v>
      </c>
      <c r="X30" s="33">
        <v>19.190000000000001</v>
      </c>
      <c r="Y30" s="34">
        <v>20.54</v>
      </c>
      <c r="Z30" s="73">
        <f t="shared" si="3"/>
        <v>14.667083333333336</v>
      </c>
      <c r="AA30" s="73">
        <f t="shared" si="2"/>
        <v>4.2010179710105442</v>
      </c>
    </row>
    <row r="31" spans="1:27" x14ac:dyDescent="0.2">
      <c r="A31" s="17" t="s">
        <v>126</v>
      </c>
      <c r="B31" s="35">
        <v>-7.56</v>
      </c>
      <c r="C31" s="35">
        <v>-8.3699999999999992</v>
      </c>
      <c r="D31" s="35">
        <v>-5.0599999999999996</v>
      </c>
      <c r="E31" s="35">
        <v>-5.67</v>
      </c>
      <c r="F31" s="35">
        <v>-9.31</v>
      </c>
      <c r="G31" s="35">
        <v>-12</v>
      </c>
      <c r="H31" s="35">
        <v>-21.43</v>
      </c>
      <c r="I31" s="35">
        <v>-18.46</v>
      </c>
      <c r="J31" s="35">
        <v>-18.28</v>
      </c>
      <c r="K31" s="35">
        <v>-16.670000000000002</v>
      </c>
      <c r="L31" s="35">
        <v>-15.63</v>
      </c>
      <c r="M31" s="35">
        <v>-13.33</v>
      </c>
      <c r="N31" s="35">
        <v>-13.38</v>
      </c>
      <c r="O31" s="35">
        <v>-13.77</v>
      </c>
      <c r="P31" s="36">
        <v>-13.22</v>
      </c>
      <c r="Q31" s="35">
        <v>-20.99</v>
      </c>
      <c r="R31" s="36">
        <v>-18.100000000000001</v>
      </c>
      <c r="S31" s="36">
        <v>-16.57</v>
      </c>
      <c r="T31" s="36">
        <v>-15.56</v>
      </c>
      <c r="U31" s="36">
        <v>-15</v>
      </c>
      <c r="V31" s="36">
        <v>-15.8</v>
      </c>
      <c r="W31" s="36">
        <v>-18.600000000000001</v>
      </c>
      <c r="X31" s="36">
        <v>-18.75</v>
      </c>
      <c r="Y31" s="40">
        <v>-15.15</v>
      </c>
      <c r="Z31" s="53">
        <f t="shared" si="3"/>
        <v>-14.444166666666668</v>
      </c>
      <c r="AA31" s="53">
        <f t="shared" si="2"/>
        <v>4.5321709134150892</v>
      </c>
    </row>
    <row r="32" spans="1:27" x14ac:dyDescent="0.2">
      <c r="A32" s="37" t="s">
        <v>24</v>
      </c>
      <c r="B32" s="25">
        <v>-0.45</v>
      </c>
      <c r="C32" s="25">
        <v>-0.38</v>
      </c>
      <c r="D32" s="25">
        <v>-0.17</v>
      </c>
      <c r="E32" s="25">
        <v>-0.26</v>
      </c>
      <c r="F32" s="25">
        <v>-1.45</v>
      </c>
      <c r="G32" s="25">
        <v>-3.15</v>
      </c>
      <c r="H32" s="25">
        <v>-4.17</v>
      </c>
      <c r="I32" s="25">
        <v>-2.67</v>
      </c>
      <c r="J32" s="25">
        <v>-3</v>
      </c>
      <c r="K32" s="25">
        <v>-2.99</v>
      </c>
      <c r="L32" s="25">
        <v>-2.77</v>
      </c>
      <c r="M32" s="25">
        <v>-2.2000000000000002</v>
      </c>
      <c r="N32" s="25">
        <v>-1.96</v>
      </c>
      <c r="O32" s="25">
        <v>-1.86</v>
      </c>
      <c r="P32" s="26">
        <v>-1.67</v>
      </c>
      <c r="Q32" s="25">
        <v>-3.13</v>
      </c>
      <c r="R32" s="26">
        <v>-3</v>
      </c>
      <c r="S32" s="26">
        <v>-2.27</v>
      </c>
      <c r="T32" s="26">
        <v>-2.0299999999999998</v>
      </c>
      <c r="U32" s="26">
        <v>-1.98</v>
      </c>
      <c r="V32" s="26">
        <v>-1.99</v>
      </c>
      <c r="W32" s="26">
        <v>-2.84</v>
      </c>
      <c r="X32" s="26">
        <v>-3.29</v>
      </c>
      <c r="Y32" s="27">
        <v>-1.96</v>
      </c>
      <c r="Z32" s="72">
        <f t="shared" si="3"/>
        <v>-2.1516666666666668</v>
      </c>
      <c r="AA32" s="72">
        <f t="shared" si="2"/>
        <v>1.0446495841300982</v>
      </c>
    </row>
    <row r="33" spans="1:28" x14ac:dyDescent="0.2">
      <c r="A33" s="37" t="s">
        <v>25</v>
      </c>
      <c r="B33" s="25">
        <v>0.9</v>
      </c>
      <c r="C33" s="25">
        <v>0.89</v>
      </c>
      <c r="D33" s="25">
        <v>0.78</v>
      </c>
      <c r="E33" s="25">
        <v>0.71</v>
      </c>
      <c r="F33" s="25">
        <v>0.39</v>
      </c>
      <c r="G33" s="25">
        <v>0</v>
      </c>
      <c r="H33" s="25">
        <v>0</v>
      </c>
      <c r="I33" s="25">
        <v>0.14000000000000001</v>
      </c>
      <c r="J33" s="25">
        <v>0</v>
      </c>
      <c r="K33" s="25">
        <v>0</v>
      </c>
      <c r="L33" s="25">
        <v>0</v>
      </c>
      <c r="M33" s="25">
        <v>0.15</v>
      </c>
      <c r="N33" s="25">
        <v>0.25</v>
      </c>
      <c r="O33" s="25">
        <v>0.33</v>
      </c>
      <c r="P33" s="26">
        <v>0.43</v>
      </c>
      <c r="Q33" s="25">
        <v>0.25</v>
      </c>
      <c r="R33" s="26">
        <v>0.25</v>
      </c>
      <c r="S33" s="26">
        <v>0.43</v>
      </c>
      <c r="T33" s="26">
        <v>0.51</v>
      </c>
      <c r="U33" s="26">
        <v>0.59</v>
      </c>
      <c r="V33" s="26">
        <v>0.65</v>
      </c>
      <c r="W33" s="26">
        <v>0.56000000000000005</v>
      </c>
      <c r="X33" s="26">
        <v>0.44</v>
      </c>
      <c r="Y33" s="27">
        <v>0.63</v>
      </c>
      <c r="Z33" s="72">
        <f t="shared" si="3"/>
        <v>0.38666666666666671</v>
      </c>
      <c r="AA33" s="72">
        <f t="shared" si="2"/>
        <v>0.28904139415701663</v>
      </c>
    </row>
    <row r="34" spans="1:28" x14ac:dyDescent="0.2">
      <c r="A34" s="37" t="s">
        <v>26</v>
      </c>
      <c r="B34" s="25">
        <v>2.72</v>
      </c>
      <c r="C34" s="25">
        <v>2.88</v>
      </c>
      <c r="D34" s="25">
        <v>2.56</v>
      </c>
      <c r="E34" s="25">
        <v>2.5</v>
      </c>
      <c r="F34" s="25">
        <v>1.95</v>
      </c>
      <c r="G34" s="25">
        <v>0.86</v>
      </c>
      <c r="H34" s="25">
        <v>1.43</v>
      </c>
      <c r="I34" s="25">
        <v>1.89</v>
      </c>
      <c r="J34" s="25">
        <v>1.59</v>
      </c>
      <c r="K34" s="25">
        <v>1.4</v>
      </c>
      <c r="L34" s="25">
        <v>1.36</v>
      </c>
      <c r="M34" s="25">
        <v>2.08</v>
      </c>
      <c r="N34" s="25">
        <v>2.35</v>
      </c>
      <c r="O34" s="25">
        <v>2.6</v>
      </c>
      <c r="P34" s="26">
        <v>3.02</v>
      </c>
      <c r="Q34" s="25">
        <v>3.03</v>
      </c>
      <c r="R34" s="26">
        <v>2.69</v>
      </c>
      <c r="S34" s="26">
        <v>3.08</v>
      </c>
      <c r="T34" s="26">
        <v>3.27</v>
      </c>
      <c r="U34" s="26">
        <v>3.67</v>
      </c>
      <c r="V34" s="26">
        <v>3.85</v>
      </c>
      <c r="W34" s="26">
        <v>3.85</v>
      </c>
      <c r="X34" s="26">
        <v>3.42</v>
      </c>
      <c r="Y34" s="27">
        <v>3.79</v>
      </c>
      <c r="Z34" s="72">
        <f t="shared" si="3"/>
        <v>2.5766666666666667</v>
      </c>
      <c r="AA34" s="72">
        <f t="shared" si="2"/>
        <v>0.86356524220016606</v>
      </c>
    </row>
    <row r="35" spans="1:28" x14ac:dyDescent="0.2">
      <c r="A35" s="31" t="s">
        <v>127</v>
      </c>
      <c r="B35" s="38">
        <v>6.38</v>
      </c>
      <c r="C35" s="38">
        <v>6.45</v>
      </c>
      <c r="D35" s="38">
        <v>5.78</v>
      </c>
      <c r="E35" s="38">
        <v>5.95</v>
      </c>
      <c r="F35" s="38">
        <v>4.9800000000000004</v>
      </c>
      <c r="G35" s="38">
        <v>3.35</v>
      </c>
      <c r="H35" s="38">
        <v>4.93</v>
      </c>
      <c r="I35" s="38">
        <v>5.74</v>
      </c>
      <c r="J35" s="38">
        <v>5.52</v>
      </c>
      <c r="K35" s="38">
        <v>4.88</v>
      </c>
      <c r="L35" s="38">
        <v>4.62</v>
      </c>
      <c r="M35" s="38">
        <v>6.67</v>
      </c>
      <c r="N35" s="38">
        <v>7.14</v>
      </c>
      <c r="O35" s="38">
        <v>7.72</v>
      </c>
      <c r="P35" s="39">
        <v>8.57</v>
      </c>
      <c r="Q35" s="38">
        <v>9.7200000000000006</v>
      </c>
      <c r="R35" s="39">
        <v>8.33</v>
      </c>
      <c r="S35" s="39">
        <v>8.7899999999999991</v>
      </c>
      <c r="T35" s="39">
        <v>9.08</v>
      </c>
      <c r="U35" s="39">
        <v>9.84</v>
      </c>
      <c r="V35" s="39">
        <v>10.34</v>
      </c>
      <c r="W35" s="39">
        <v>10.55</v>
      </c>
      <c r="X35" s="39">
        <v>9.8699999999999992</v>
      </c>
      <c r="Y35" s="41">
        <v>10.36</v>
      </c>
      <c r="Z35" s="74">
        <f t="shared" si="3"/>
        <v>7.3150000000000004</v>
      </c>
      <c r="AA35" s="74">
        <f t="shared" si="2"/>
        <v>2.1637407222316338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-22.79</v>
      </c>
      <c r="C40" s="25">
        <v>-19.18</v>
      </c>
      <c r="D40" s="25">
        <v>-17.2</v>
      </c>
      <c r="E40" s="25">
        <v>-21.08</v>
      </c>
      <c r="F40" s="25">
        <v>-30.67</v>
      </c>
      <c r="G40" s="25">
        <v>-39.56</v>
      </c>
      <c r="H40" s="25">
        <v>-50.82</v>
      </c>
      <c r="I40" s="25">
        <v>-48.08</v>
      </c>
      <c r="J40" s="25">
        <v>-46.67</v>
      </c>
      <c r="K40" s="25">
        <v>-44.92</v>
      </c>
      <c r="L40" s="25">
        <v>-41.13</v>
      </c>
      <c r="M40" s="25">
        <v>-39.630000000000003</v>
      </c>
      <c r="N40" s="25">
        <v>-38.89</v>
      </c>
      <c r="O40" s="25">
        <v>-38.270000000000003</v>
      </c>
      <c r="P40" s="25">
        <v>-47.22</v>
      </c>
      <c r="Q40" s="25">
        <v>-54.9</v>
      </c>
      <c r="R40" s="25">
        <v>-47.51</v>
      </c>
      <c r="S40" s="25">
        <v>-45.45</v>
      </c>
      <c r="T40" s="18">
        <v>-44.39</v>
      </c>
      <c r="U40" s="18">
        <v>-44.12</v>
      </c>
      <c r="V40" s="18">
        <v>-46.35</v>
      </c>
      <c r="W40" s="18">
        <v>-48.24</v>
      </c>
      <c r="X40" s="20">
        <v>-45.19</v>
      </c>
      <c r="Z40" s="75">
        <f>AVERAGE(B40:X40)</f>
        <v>-40.098260869565216</v>
      </c>
      <c r="AA40" s="71">
        <f>STDEV(B40:X40)</f>
        <v>10.623344642032444</v>
      </c>
      <c r="AB40" s="47"/>
    </row>
    <row r="41" spans="1:28" x14ac:dyDescent="0.2">
      <c r="A41" s="48" t="s">
        <v>118</v>
      </c>
      <c r="B41" s="28">
        <v>-12.79</v>
      </c>
      <c r="C41" s="28">
        <v>-10.210000000000001</v>
      </c>
      <c r="D41" s="28">
        <v>-8.86</v>
      </c>
      <c r="E41" s="28">
        <v>-11.51</v>
      </c>
      <c r="F41" s="28">
        <v>-16.78</v>
      </c>
      <c r="G41" s="28">
        <v>-23.8</v>
      </c>
      <c r="H41" s="28">
        <v>-28.32</v>
      </c>
      <c r="I41" s="28">
        <v>-25.87</v>
      </c>
      <c r="J41" s="28">
        <v>-24.73</v>
      </c>
      <c r="K41" s="28">
        <v>-23.61</v>
      </c>
      <c r="L41" s="28">
        <v>-20.69</v>
      </c>
      <c r="M41" s="28">
        <v>-19.690000000000001</v>
      </c>
      <c r="N41" s="28">
        <v>-19.079999999999998</v>
      </c>
      <c r="O41" s="28">
        <v>-18.52</v>
      </c>
      <c r="P41" s="28">
        <v>-25</v>
      </c>
      <c r="Q41" s="28">
        <v>-28.57</v>
      </c>
      <c r="R41" s="28">
        <v>-24.39</v>
      </c>
      <c r="S41" s="28">
        <v>-22.67</v>
      </c>
      <c r="T41" s="25">
        <v>-21.74</v>
      </c>
      <c r="U41" s="25">
        <v>-21.82</v>
      </c>
      <c r="V41" s="25">
        <v>-23.65</v>
      </c>
      <c r="W41" s="25">
        <v>-25.13</v>
      </c>
      <c r="X41" s="27">
        <v>-23.08</v>
      </c>
      <c r="Z41" s="76">
        <f>AVERAGE(B41:X41)</f>
        <v>-20.891739130434779</v>
      </c>
      <c r="AA41" s="77">
        <f>STDEV(B41:X41)</f>
        <v>5.533089431423166</v>
      </c>
    </row>
    <row r="42" spans="1:28" x14ac:dyDescent="0.2">
      <c r="A42" s="49" t="s">
        <v>119</v>
      </c>
      <c r="B42" s="32">
        <v>-3.26</v>
      </c>
      <c r="C42" s="32">
        <v>-2.46</v>
      </c>
      <c r="D42" s="32">
        <v>-1.99</v>
      </c>
      <c r="E42" s="32">
        <v>-4.3600000000000003</v>
      </c>
      <c r="F42" s="32">
        <v>-7.06</v>
      </c>
      <c r="G42" s="32">
        <v>-11.33</v>
      </c>
      <c r="H42" s="32">
        <v>-10.97</v>
      </c>
      <c r="I42" s="32">
        <v>-9.31</v>
      </c>
      <c r="J42" s="32">
        <v>-9.14</v>
      </c>
      <c r="K42" s="32">
        <v>-8.89</v>
      </c>
      <c r="L42" s="32">
        <v>-7.46</v>
      </c>
      <c r="M42" s="32">
        <v>-6.58</v>
      </c>
      <c r="N42" s="32">
        <v>-6.18</v>
      </c>
      <c r="O42" s="32">
        <v>-5.75</v>
      </c>
      <c r="P42" s="32">
        <v>-8.44</v>
      </c>
      <c r="Q42" s="32">
        <v>-9.94</v>
      </c>
      <c r="R42" s="32">
        <v>-8.4499999999999993</v>
      </c>
      <c r="S42" s="32">
        <v>-7.26</v>
      </c>
      <c r="T42" s="32">
        <v>-7.03</v>
      </c>
      <c r="U42" s="32">
        <v>-6.93</v>
      </c>
      <c r="V42" s="32">
        <v>-8.0299999999999994</v>
      </c>
      <c r="W42" s="32">
        <v>-9.1199999999999992</v>
      </c>
      <c r="X42" s="34">
        <v>-8.25</v>
      </c>
      <c r="Z42" s="78">
        <f>AVERAGE(B42:X42)</f>
        <v>-7.312608695652175</v>
      </c>
      <c r="AA42" s="73">
        <f>STDEV(B42:X42)</f>
        <v>2.4776844347298872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-47.02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-23.88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v>-8.1300000000000008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84.22</v>
      </c>
      <c r="C50" s="20">
        <v>83.38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66.010000000000005</v>
      </c>
      <c r="C51" s="63">
        <v>64.58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40.94</v>
      </c>
      <c r="C52" s="34">
        <v>39.33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-54.9</v>
      </c>
      <c r="F54" s="3"/>
      <c r="G54" s="103" t="s">
        <v>73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-48.24</v>
      </c>
    </row>
    <row r="55" spans="1:27" ht="12" customHeight="1" x14ac:dyDescent="0.25">
      <c r="A55" s="3"/>
      <c r="B55" s="55" t="s">
        <v>64</v>
      </c>
      <c r="C55" s="55"/>
      <c r="D55" s="56"/>
      <c r="E55" s="79">
        <v>-28.57</v>
      </c>
      <c r="F55" s="3"/>
      <c r="G55" s="104" t="s">
        <v>73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-25.13</v>
      </c>
    </row>
    <row r="56" spans="1:27" ht="12" customHeight="1" x14ac:dyDescent="0.25">
      <c r="A56" s="3"/>
      <c r="B56" s="57" t="s">
        <v>66</v>
      </c>
      <c r="C56" s="57"/>
      <c r="D56" s="58"/>
      <c r="E56" s="80">
        <v>-11.33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-9.1199999999999992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92.18</v>
      </c>
      <c r="C60" s="18">
        <v>92.7</v>
      </c>
      <c r="D60" s="18">
        <v>94.02</v>
      </c>
      <c r="E60" s="18">
        <v>92.43</v>
      </c>
      <c r="F60" s="18">
        <v>92.04</v>
      </c>
      <c r="G60" s="18">
        <v>92.79</v>
      </c>
      <c r="H60" s="18">
        <v>90.8</v>
      </c>
      <c r="I60" s="18">
        <v>91.14</v>
      </c>
      <c r="J60" s="18">
        <v>91.91</v>
      </c>
      <c r="K60" s="18">
        <v>92</v>
      </c>
      <c r="L60" s="18">
        <v>92.28</v>
      </c>
      <c r="M60" s="18">
        <v>92.13</v>
      </c>
      <c r="N60" s="18">
        <v>91.91</v>
      </c>
      <c r="O60" s="18">
        <v>91.75</v>
      </c>
      <c r="P60" s="19">
        <v>91.56</v>
      </c>
      <c r="Q60" s="18">
        <v>91.28</v>
      </c>
      <c r="R60" s="19">
        <v>91.14</v>
      </c>
      <c r="S60" s="19">
        <v>90.51</v>
      </c>
      <c r="T60" s="19">
        <v>90.3</v>
      </c>
      <c r="U60" s="19">
        <v>90.46</v>
      </c>
      <c r="V60" s="19">
        <v>90.14</v>
      </c>
      <c r="W60" s="19">
        <v>88.65</v>
      </c>
      <c r="X60" s="19">
        <v>88.15</v>
      </c>
      <c r="Y60" s="20">
        <v>87.5</v>
      </c>
      <c r="Z60" s="71">
        <f>AVERAGE(B60:Y60)</f>
        <v>91.240416666666661</v>
      </c>
      <c r="AA60" s="71">
        <f>STDEV(B60:Y60)</f>
        <v>1.5123792921051269</v>
      </c>
    </row>
    <row r="61" spans="1:27" x14ac:dyDescent="0.2">
      <c r="A61" s="60" t="s">
        <v>68</v>
      </c>
      <c r="B61" s="61">
        <v>71.150000000000006</v>
      </c>
      <c r="C61" s="61">
        <v>73.2</v>
      </c>
      <c r="D61" s="61">
        <v>72.78</v>
      </c>
      <c r="E61" s="61">
        <v>71.319999999999993</v>
      </c>
      <c r="F61" s="61">
        <v>70.28</v>
      </c>
      <c r="G61" s="61">
        <v>72.87</v>
      </c>
      <c r="H61" s="61">
        <v>75.88</v>
      </c>
      <c r="I61" s="61">
        <v>76.739999999999995</v>
      </c>
      <c r="J61" s="61">
        <v>77.94</v>
      </c>
      <c r="K61" s="61">
        <v>78.44</v>
      </c>
      <c r="L61" s="61">
        <v>79.25</v>
      </c>
      <c r="M61" s="61">
        <v>78.94</v>
      </c>
      <c r="N61" s="61">
        <v>78.53</v>
      </c>
      <c r="O61" s="61">
        <v>78.069999999999993</v>
      </c>
      <c r="P61" s="62">
        <v>77.38</v>
      </c>
      <c r="Q61" s="61">
        <v>76.459999999999994</v>
      </c>
      <c r="R61" s="62">
        <v>76.3</v>
      </c>
      <c r="S61" s="62">
        <v>75.27</v>
      </c>
      <c r="T61" s="62">
        <v>74.849999999999994</v>
      </c>
      <c r="U61" s="62">
        <v>74.599999999999994</v>
      </c>
      <c r="V61" s="62">
        <v>74.09</v>
      </c>
      <c r="W61" s="62">
        <v>71.81</v>
      </c>
      <c r="X61" s="62">
        <v>70.84</v>
      </c>
      <c r="Y61" s="63">
        <v>69.55</v>
      </c>
      <c r="Z61" s="77">
        <f>AVERAGE(B61:Y61)</f>
        <v>74.855833333333308</v>
      </c>
      <c r="AA61" s="77">
        <f>STDEV(B61:Y61)</f>
        <v>3.0242108804240742</v>
      </c>
    </row>
    <row r="62" spans="1:27" x14ac:dyDescent="0.2">
      <c r="A62" s="31" t="s">
        <v>69</v>
      </c>
      <c r="B62" s="32">
        <v>40.75</v>
      </c>
      <c r="C62" s="32">
        <v>40.99</v>
      </c>
      <c r="D62" s="32">
        <v>38.56</v>
      </c>
      <c r="E62" s="32">
        <v>37.54</v>
      </c>
      <c r="F62" s="32">
        <v>38.119999999999997</v>
      </c>
      <c r="G62" s="32">
        <v>40.869999999999997</v>
      </c>
      <c r="H62" s="32">
        <v>53.17</v>
      </c>
      <c r="I62" s="32">
        <v>53.79</v>
      </c>
      <c r="J62" s="32">
        <v>55.4</v>
      </c>
      <c r="K62" s="32">
        <v>56.18</v>
      </c>
      <c r="L62" s="32">
        <v>57.22</v>
      </c>
      <c r="M62" s="32">
        <v>56.47</v>
      </c>
      <c r="N62" s="32">
        <v>55.78</v>
      </c>
      <c r="O62" s="32">
        <v>55.28</v>
      </c>
      <c r="P62" s="33">
        <v>54.02</v>
      </c>
      <c r="Q62" s="32">
        <v>53.67</v>
      </c>
      <c r="R62" s="33">
        <v>53.31</v>
      </c>
      <c r="S62" s="33">
        <v>51.79</v>
      </c>
      <c r="T62" s="33">
        <v>50.92</v>
      </c>
      <c r="U62" s="33">
        <v>50.35</v>
      </c>
      <c r="V62" s="33">
        <v>49.94</v>
      </c>
      <c r="W62" s="33">
        <v>48.39</v>
      </c>
      <c r="X62" s="33">
        <v>47.51</v>
      </c>
      <c r="Y62" s="34">
        <v>45.92</v>
      </c>
      <c r="Z62" s="73">
        <f>AVERAGE(B62:Y62)</f>
        <v>49.414166666666667</v>
      </c>
      <c r="AA62" s="73">
        <f>STDEV(B62:Y62)</f>
        <v>6.5486951349879234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91</v>
      </c>
      <c r="C3" s="87"/>
      <c r="D3" s="88"/>
      <c r="E3" s="3"/>
      <c r="F3" s="5" t="s">
        <v>1</v>
      </c>
      <c r="G3" s="5"/>
      <c r="H3" s="101" t="s">
        <v>82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70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4338</v>
      </c>
      <c r="C8" s="70">
        <v>4312</v>
      </c>
      <c r="D8" s="70">
        <v>4764</v>
      </c>
      <c r="E8" s="70">
        <v>4968</v>
      </c>
      <c r="F8" s="70">
        <v>4922</v>
      </c>
      <c r="G8" s="70">
        <v>5085</v>
      </c>
      <c r="H8" s="70">
        <v>15661</v>
      </c>
      <c r="I8" s="70">
        <v>17977</v>
      </c>
      <c r="J8" s="70">
        <v>19231</v>
      </c>
      <c r="K8" s="70">
        <v>19724</v>
      </c>
      <c r="L8" s="70">
        <v>20866</v>
      </c>
      <c r="M8" s="70">
        <v>21946</v>
      </c>
      <c r="N8" s="70">
        <v>23021</v>
      </c>
      <c r="O8" s="70">
        <v>23410</v>
      </c>
      <c r="P8" s="70">
        <v>24229</v>
      </c>
      <c r="Q8" s="70">
        <v>24809</v>
      </c>
      <c r="R8" s="70">
        <v>25423</v>
      </c>
      <c r="S8" s="70">
        <v>26015</v>
      </c>
      <c r="T8" s="68">
        <v>26302</v>
      </c>
      <c r="U8" s="68">
        <v>26939</v>
      </c>
      <c r="V8" s="68">
        <v>27555</v>
      </c>
      <c r="W8" s="68">
        <v>26784</v>
      </c>
      <c r="X8" s="68">
        <v>25240</v>
      </c>
      <c r="Y8" s="67">
        <v>24172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4.8600000000000003</v>
      </c>
      <c r="C12" s="18">
        <v>5.26</v>
      </c>
      <c r="D12" s="18">
        <v>5.48</v>
      </c>
      <c r="E12" s="18">
        <v>6.42</v>
      </c>
      <c r="F12" s="18">
        <v>8.0299999999999994</v>
      </c>
      <c r="G12" s="18">
        <v>10.4</v>
      </c>
      <c r="H12" s="18">
        <v>16.600000000000001</v>
      </c>
      <c r="I12" s="18">
        <v>14.6</v>
      </c>
      <c r="J12" s="18">
        <v>14.47</v>
      </c>
      <c r="K12" s="18">
        <v>15.34</v>
      </c>
      <c r="L12" s="18">
        <v>15.27</v>
      </c>
      <c r="M12" s="18">
        <v>15.58</v>
      </c>
      <c r="N12" s="18">
        <v>15.95</v>
      </c>
      <c r="O12" s="18">
        <v>15.88</v>
      </c>
      <c r="P12" s="18">
        <v>15.73</v>
      </c>
      <c r="Q12" s="18">
        <v>16.440000000000001</v>
      </c>
      <c r="R12" s="18">
        <v>15.9</v>
      </c>
      <c r="S12" s="19">
        <v>15.24</v>
      </c>
      <c r="T12" s="19">
        <v>14.39</v>
      </c>
      <c r="U12" s="19">
        <v>14.42</v>
      </c>
      <c r="V12" s="19">
        <v>14.55</v>
      </c>
      <c r="W12" s="19">
        <v>14.6</v>
      </c>
      <c r="X12" s="19">
        <v>14.41</v>
      </c>
      <c r="Y12" s="20">
        <v>13.39</v>
      </c>
      <c r="Z12" s="71">
        <f>AVERAGE(B12:Y12)</f>
        <v>13.050416666666669</v>
      </c>
      <c r="AA12" s="71">
        <f t="shared" ref="AA12:AA22" si="0">STDEV(B12:Y12)</f>
        <v>3.9184174702313732</v>
      </c>
    </row>
    <row r="13" spans="1:27" x14ac:dyDescent="0.2">
      <c r="A13" s="21" t="s">
        <v>11</v>
      </c>
      <c r="B13" s="22">
        <v>10.210000000000001</v>
      </c>
      <c r="C13" s="22">
        <v>10.64</v>
      </c>
      <c r="D13" s="22">
        <v>10.75</v>
      </c>
      <c r="E13" s="22">
        <v>11.94</v>
      </c>
      <c r="F13" s="22">
        <v>11.84</v>
      </c>
      <c r="G13" s="22">
        <v>13.33</v>
      </c>
      <c r="H13" s="22">
        <v>19.46</v>
      </c>
      <c r="I13" s="22">
        <v>20.48</v>
      </c>
      <c r="J13" s="22">
        <v>21.41</v>
      </c>
      <c r="K13" s="22">
        <v>21.08</v>
      </c>
      <c r="L13" s="22">
        <v>22.48</v>
      </c>
      <c r="M13" s="22">
        <v>22.67</v>
      </c>
      <c r="N13" s="22">
        <v>22.87</v>
      </c>
      <c r="O13" s="22">
        <v>23.24</v>
      </c>
      <c r="P13" s="22">
        <v>22.63</v>
      </c>
      <c r="Q13" s="22">
        <v>21.05</v>
      </c>
      <c r="R13" s="22">
        <v>20.58</v>
      </c>
      <c r="S13" s="23">
        <v>19.600000000000001</v>
      </c>
      <c r="T13" s="23">
        <v>19.68</v>
      </c>
      <c r="U13" s="23">
        <v>19.190000000000001</v>
      </c>
      <c r="V13" s="23">
        <v>18.63</v>
      </c>
      <c r="W13" s="23">
        <v>16.39</v>
      </c>
      <c r="X13" s="23">
        <v>15.48</v>
      </c>
      <c r="Y13" s="24">
        <v>15.03</v>
      </c>
      <c r="Z13" s="72">
        <f t="shared" ref="Z13:Z22" si="1">AVERAGE(B13:Y13)</f>
        <v>17.944166666666664</v>
      </c>
      <c r="AA13" s="72">
        <f t="shared" si="0"/>
        <v>4.4164927228531132</v>
      </c>
    </row>
    <row r="14" spans="1:27" x14ac:dyDescent="0.2">
      <c r="A14" s="21" t="s">
        <v>12</v>
      </c>
      <c r="B14" s="22">
        <v>13.95</v>
      </c>
      <c r="C14" s="22">
        <v>13.98</v>
      </c>
      <c r="D14" s="22">
        <v>15.81</v>
      </c>
      <c r="E14" s="22">
        <v>14.88</v>
      </c>
      <c r="F14" s="22">
        <v>14.4</v>
      </c>
      <c r="G14" s="22">
        <v>14.93</v>
      </c>
      <c r="H14" s="22">
        <v>14.98</v>
      </c>
      <c r="I14" s="22">
        <v>16.3</v>
      </c>
      <c r="J14" s="22">
        <v>16.71</v>
      </c>
      <c r="K14" s="22">
        <v>15.82</v>
      </c>
      <c r="L14" s="22">
        <v>16.48</v>
      </c>
      <c r="M14" s="22">
        <v>16.3</v>
      </c>
      <c r="N14" s="22">
        <v>16.579999999999998</v>
      </c>
      <c r="O14" s="22">
        <v>16.21</v>
      </c>
      <c r="P14" s="22">
        <v>16.21</v>
      </c>
      <c r="Q14" s="22">
        <v>14.8</v>
      </c>
      <c r="R14" s="22">
        <v>15.17</v>
      </c>
      <c r="S14" s="23">
        <v>15.22</v>
      </c>
      <c r="T14" s="23">
        <v>15.33</v>
      </c>
      <c r="U14" s="23">
        <v>15.58</v>
      </c>
      <c r="V14" s="23">
        <v>15.74</v>
      </c>
      <c r="W14" s="23">
        <v>13.67</v>
      </c>
      <c r="X14" s="23">
        <v>13.13</v>
      </c>
      <c r="Y14" s="24">
        <v>13.35</v>
      </c>
      <c r="Z14" s="72">
        <f t="shared" si="1"/>
        <v>15.23041666666667</v>
      </c>
      <c r="AA14" s="72">
        <f t="shared" si="0"/>
        <v>1.0548953344605649</v>
      </c>
    </row>
    <row r="15" spans="1:27" x14ac:dyDescent="0.2">
      <c r="A15" s="21" t="s">
        <v>13</v>
      </c>
      <c r="B15" s="25">
        <v>38.380000000000003</v>
      </c>
      <c r="C15" s="25">
        <v>39.54</v>
      </c>
      <c r="D15" s="25">
        <v>39.15</v>
      </c>
      <c r="E15" s="25">
        <v>37.840000000000003</v>
      </c>
      <c r="F15" s="25">
        <v>36.92</v>
      </c>
      <c r="G15" s="25">
        <v>35.520000000000003</v>
      </c>
      <c r="H15" s="25">
        <v>28.34</v>
      </c>
      <c r="I15" s="25">
        <v>28.85</v>
      </c>
      <c r="J15" s="25">
        <v>28.82</v>
      </c>
      <c r="K15" s="25">
        <v>28.22</v>
      </c>
      <c r="L15" s="25">
        <v>27.32</v>
      </c>
      <c r="M15" s="25">
        <v>26.88</v>
      </c>
      <c r="N15" s="25">
        <v>26.15</v>
      </c>
      <c r="O15" s="25">
        <v>25.86</v>
      </c>
      <c r="P15" s="25">
        <v>25.85</v>
      </c>
      <c r="Q15" s="25">
        <v>25.82</v>
      </c>
      <c r="R15" s="25">
        <v>25.7</v>
      </c>
      <c r="S15" s="26">
        <v>26.58</v>
      </c>
      <c r="T15" s="26">
        <v>26.89</v>
      </c>
      <c r="U15" s="26">
        <v>27.54</v>
      </c>
      <c r="V15" s="26">
        <v>27.04</v>
      </c>
      <c r="W15" s="26">
        <v>25.91</v>
      </c>
      <c r="X15" s="26">
        <v>26.15</v>
      </c>
      <c r="Y15" s="27">
        <v>26.54</v>
      </c>
      <c r="Z15" s="72">
        <f t="shared" si="1"/>
        <v>29.658749999999998</v>
      </c>
      <c r="AA15" s="72">
        <f t="shared" si="0"/>
        <v>4.988650869724208</v>
      </c>
    </row>
    <row r="16" spans="1:27" x14ac:dyDescent="0.2">
      <c r="A16" s="21" t="s">
        <v>14</v>
      </c>
      <c r="B16" s="28">
        <v>27.09</v>
      </c>
      <c r="C16" s="28">
        <v>25.72</v>
      </c>
      <c r="D16" s="28">
        <v>24.24</v>
      </c>
      <c r="E16" s="28">
        <v>24.34</v>
      </c>
      <c r="F16" s="28">
        <v>24.06</v>
      </c>
      <c r="G16" s="28">
        <v>21.4</v>
      </c>
      <c r="H16" s="28">
        <v>16.420000000000002</v>
      </c>
      <c r="I16" s="28">
        <v>15.93</v>
      </c>
      <c r="J16" s="28">
        <v>15.28</v>
      </c>
      <c r="K16" s="28">
        <v>15.81</v>
      </c>
      <c r="L16" s="28">
        <v>14.88</v>
      </c>
      <c r="M16" s="28">
        <v>14.77</v>
      </c>
      <c r="N16" s="28">
        <v>14.47</v>
      </c>
      <c r="O16" s="28">
        <v>14.76</v>
      </c>
      <c r="P16" s="28">
        <v>14.91</v>
      </c>
      <c r="Q16" s="28">
        <v>16.52</v>
      </c>
      <c r="R16" s="28">
        <v>16.899999999999999</v>
      </c>
      <c r="S16" s="29">
        <v>17.059999999999999</v>
      </c>
      <c r="T16" s="29">
        <v>17.41</v>
      </c>
      <c r="U16" s="29">
        <v>17.11</v>
      </c>
      <c r="V16" s="29">
        <v>17.41</v>
      </c>
      <c r="W16" s="29">
        <v>20.260000000000002</v>
      </c>
      <c r="X16" s="29">
        <v>20.66</v>
      </c>
      <c r="Y16" s="30">
        <v>21.36</v>
      </c>
      <c r="Z16" s="72">
        <f t="shared" si="1"/>
        <v>18.698750000000004</v>
      </c>
      <c r="AA16" s="72">
        <f t="shared" si="0"/>
        <v>3.9497939544498388</v>
      </c>
    </row>
    <row r="17" spans="1:27" x14ac:dyDescent="0.2">
      <c r="A17" s="31" t="s">
        <v>15</v>
      </c>
      <c r="B17" s="32">
        <v>5.51</v>
      </c>
      <c r="C17" s="32">
        <v>4.8499999999999996</v>
      </c>
      <c r="D17" s="32">
        <v>4.58</v>
      </c>
      <c r="E17" s="32">
        <v>4.59</v>
      </c>
      <c r="F17" s="32">
        <v>4.75</v>
      </c>
      <c r="G17" s="32">
        <v>4.42</v>
      </c>
      <c r="H17" s="32">
        <v>4.21</v>
      </c>
      <c r="I17" s="32">
        <v>3.84</v>
      </c>
      <c r="J17" s="32">
        <v>3.31</v>
      </c>
      <c r="K17" s="32">
        <v>3.73</v>
      </c>
      <c r="L17" s="32">
        <v>3.58</v>
      </c>
      <c r="M17" s="32">
        <v>3.78</v>
      </c>
      <c r="N17" s="32">
        <v>3.98</v>
      </c>
      <c r="O17" s="32">
        <v>4.0599999999999996</v>
      </c>
      <c r="P17" s="32">
        <v>4.67</v>
      </c>
      <c r="Q17" s="32">
        <v>5.36</v>
      </c>
      <c r="R17" s="32">
        <v>5.75</v>
      </c>
      <c r="S17" s="33">
        <v>6.3</v>
      </c>
      <c r="T17" s="33">
        <v>6.3</v>
      </c>
      <c r="U17" s="33">
        <v>6.16</v>
      </c>
      <c r="V17" s="33">
        <v>6.62</v>
      </c>
      <c r="W17" s="33">
        <v>9.18</v>
      </c>
      <c r="X17" s="33">
        <v>10.18</v>
      </c>
      <c r="Y17" s="34">
        <v>10.34</v>
      </c>
      <c r="Z17" s="73">
        <f t="shared" si="1"/>
        <v>5.4187500000000002</v>
      </c>
      <c r="AA17" s="73">
        <f t="shared" si="0"/>
        <v>1.9743624452509703</v>
      </c>
    </row>
    <row r="18" spans="1:27" x14ac:dyDescent="0.2">
      <c r="A18" s="17" t="s">
        <v>124</v>
      </c>
      <c r="B18" s="35">
        <v>2.81</v>
      </c>
      <c r="C18" s="35">
        <v>2.75</v>
      </c>
      <c r="D18" s="35">
        <v>2.5</v>
      </c>
      <c r="E18" s="35">
        <v>1.76</v>
      </c>
      <c r="F18" s="35">
        <v>1.07</v>
      </c>
      <c r="G18" s="35">
        <v>-0.24</v>
      </c>
      <c r="H18" s="35">
        <v>-4.3499999999999996</v>
      </c>
      <c r="I18" s="35">
        <v>-2.66</v>
      </c>
      <c r="J18" s="35">
        <v>-2.46</v>
      </c>
      <c r="K18" s="35">
        <v>-3.12</v>
      </c>
      <c r="L18" s="35">
        <v>-2.74</v>
      </c>
      <c r="M18" s="35">
        <v>-3.04</v>
      </c>
      <c r="N18" s="35">
        <v>-3.24</v>
      </c>
      <c r="O18" s="35">
        <v>-3.27</v>
      </c>
      <c r="P18" s="36">
        <v>-3.21</v>
      </c>
      <c r="Q18" s="35">
        <v>-4.05</v>
      </c>
      <c r="R18" s="36">
        <v>-3.74</v>
      </c>
      <c r="S18" s="36">
        <v>-3.14</v>
      </c>
      <c r="T18" s="36">
        <v>-2.72</v>
      </c>
      <c r="U18" s="36">
        <v>-2.61</v>
      </c>
      <c r="V18" s="36">
        <v>-2.93</v>
      </c>
      <c r="W18" s="36">
        <v>-3.3</v>
      </c>
      <c r="X18" s="36">
        <v>-3.7</v>
      </c>
      <c r="Y18" s="40">
        <v>-2.5299999999999998</v>
      </c>
      <c r="Z18" s="53">
        <f t="shared" si="1"/>
        <v>-1.9233333333333336</v>
      </c>
      <c r="AA18" s="53">
        <f t="shared" si="0"/>
        <v>2.2963253569404176</v>
      </c>
    </row>
    <row r="19" spans="1:27" x14ac:dyDescent="0.2">
      <c r="A19" s="37" t="s">
        <v>16</v>
      </c>
      <c r="B19" s="25">
        <v>8.49</v>
      </c>
      <c r="C19" s="25">
        <v>8.1</v>
      </c>
      <c r="D19" s="25">
        <v>7.9</v>
      </c>
      <c r="E19" s="25">
        <v>7.26</v>
      </c>
      <c r="F19" s="25">
        <v>6.82</v>
      </c>
      <c r="G19" s="25">
        <v>5.41</v>
      </c>
      <c r="H19" s="25">
        <v>2.12</v>
      </c>
      <c r="I19" s="25">
        <v>2.42</v>
      </c>
      <c r="J19" s="25">
        <v>2.39</v>
      </c>
      <c r="K19" s="25">
        <v>2.17</v>
      </c>
      <c r="L19" s="25">
        <v>2.0299999999999998</v>
      </c>
      <c r="M19" s="25">
        <v>1.92</v>
      </c>
      <c r="N19" s="25">
        <v>1.85</v>
      </c>
      <c r="O19" s="25">
        <v>1.85</v>
      </c>
      <c r="P19" s="26">
        <v>1.98</v>
      </c>
      <c r="Q19" s="25">
        <v>1.93</v>
      </c>
      <c r="R19" s="26">
        <v>2.08</v>
      </c>
      <c r="S19" s="26">
        <v>2.44</v>
      </c>
      <c r="T19" s="26">
        <v>2.65</v>
      </c>
      <c r="U19" s="26">
        <v>2.65</v>
      </c>
      <c r="V19" s="26">
        <v>2.73</v>
      </c>
      <c r="W19" s="26">
        <v>3.15</v>
      </c>
      <c r="X19" s="26">
        <v>3.44</v>
      </c>
      <c r="Y19" s="27">
        <v>3.87</v>
      </c>
      <c r="Z19" s="72">
        <f t="shared" si="1"/>
        <v>3.6520833333333349</v>
      </c>
      <c r="AA19" s="72">
        <f t="shared" si="0"/>
        <v>2.2847642427453039</v>
      </c>
    </row>
    <row r="20" spans="1:27" x14ac:dyDescent="0.2">
      <c r="A20" s="37" t="s">
        <v>17</v>
      </c>
      <c r="B20" s="25">
        <v>17.34</v>
      </c>
      <c r="C20" s="25">
        <v>16.920000000000002</v>
      </c>
      <c r="D20" s="25">
        <v>16.28</v>
      </c>
      <c r="E20" s="25">
        <v>15.97</v>
      </c>
      <c r="F20" s="25">
        <v>15.66</v>
      </c>
      <c r="G20" s="25">
        <v>14.16</v>
      </c>
      <c r="H20" s="25">
        <v>9.5399999999999991</v>
      </c>
      <c r="I20" s="25">
        <v>9.49</v>
      </c>
      <c r="J20" s="25">
        <v>9.11</v>
      </c>
      <c r="K20" s="25">
        <v>9.1999999999999993</v>
      </c>
      <c r="L20" s="25">
        <v>8.6</v>
      </c>
      <c r="M20" s="25">
        <v>8.43</v>
      </c>
      <c r="N20" s="25">
        <v>8.1999999999999993</v>
      </c>
      <c r="O20" s="25">
        <v>8.1199999999999992</v>
      </c>
      <c r="P20" s="26">
        <v>8.43</v>
      </c>
      <c r="Q20" s="25">
        <v>9.09</v>
      </c>
      <c r="R20" s="26">
        <v>9.34</v>
      </c>
      <c r="S20" s="26">
        <v>9.9700000000000006</v>
      </c>
      <c r="T20" s="26">
        <v>10.23</v>
      </c>
      <c r="U20" s="26">
        <v>10.31</v>
      </c>
      <c r="V20" s="26">
        <v>10.39</v>
      </c>
      <c r="W20" s="26">
        <v>12.35</v>
      </c>
      <c r="X20" s="26">
        <v>13.17</v>
      </c>
      <c r="Y20" s="27">
        <v>13.73</v>
      </c>
      <c r="Z20" s="72">
        <f t="shared" si="1"/>
        <v>11.417916666666665</v>
      </c>
      <c r="AA20" s="72">
        <f t="shared" si="0"/>
        <v>3.1245785512911088</v>
      </c>
    </row>
    <row r="21" spans="1:27" x14ac:dyDescent="0.2">
      <c r="A21" s="37" t="s">
        <v>18</v>
      </c>
      <c r="B21" s="25">
        <v>29.01</v>
      </c>
      <c r="C21" s="25">
        <v>27.92</v>
      </c>
      <c r="D21" s="25">
        <v>27.01</v>
      </c>
      <c r="E21" s="25">
        <v>27.02</v>
      </c>
      <c r="F21" s="25">
        <v>26.81</v>
      </c>
      <c r="G21" s="25">
        <v>25.54</v>
      </c>
      <c r="H21" s="25">
        <v>21.85</v>
      </c>
      <c r="I21" s="25">
        <v>21.31</v>
      </c>
      <c r="J21" s="25">
        <v>20.49</v>
      </c>
      <c r="K21" s="25">
        <v>20.94</v>
      </c>
      <c r="L21" s="25">
        <v>20.059999999999999</v>
      </c>
      <c r="M21" s="25">
        <v>20.059999999999999</v>
      </c>
      <c r="N21" s="25">
        <v>19.84</v>
      </c>
      <c r="O21" s="25">
        <v>19.920000000000002</v>
      </c>
      <c r="P21" s="26">
        <v>20.54</v>
      </c>
      <c r="Q21" s="25">
        <v>22.5</v>
      </c>
      <c r="R21" s="26">
        <v>23</v>
      </c>
      <c r="S21" s="26">
        <v>23.62</v>
      </c>
      <c r="T21" s="26">
        <v>23.91</v>
      </c>
      <c r="U21" s="26">
        <v>23.62</v>
      </c>
      <c r="V21" s="26">
        <v>24.17</v>
      </c>
      <c r="W21" s="26">
        <v>28.93</v>
      </c>
      <c r="X21" s="26">
        <v>30.12</v>
      </c>
      <c r="Y21" s="27">
        <v>30.84</v>
      </c>
      <c r="Z21" s="72">
        <f t="shared" si="1"/>
        <v>24.126250000000002</v>
      </c>
      <c r="AA21" s="72">
        <f t="shared" si="0"/>
        <v>3.5580036079117479</v>
      </c>
    </row>
    <row r="22" spans="1:27" x14ac:dyDescent="0.2">
      <c r="A22" s="31" t="s">
        <v>125</v>
      </c>
      <c r="B22" s="38">
        <v>41.88</v>
      </c>
      <c r="C22" s="38">
        <v>40.83</v>
      </c>
      <c r="D22" s="38">
        <v>39.450000000000003</v>
      </c>
      <c r="E22" s="38">
        <v>39.85</v>
      </c>
      <c r="F22" s="38">
        <v>40.47</v>
      </c>
      <c r="G22" s="38">
        <v>39.880000000000003</v>
      </c>
      <c r="H22" s="38">
        <v>37.04</v>
      </c>
      <c r="I22" s="38">
        <v>35.770000000000003</v>
      </c>
      <c r="J22" s="38">
        <v>34.409999999999997</v>
      </c>
      <c r="K22" s="38">
        <v>35.869999999999997</v>
      </c>
      <c r="L22" s="38">
        <v>34.549999999999997</v>
      </c>
      <c r="M22" s="38">
        <v>35.270000000000003</v>
      </c>
      <c r="N22" s="38">
        <v>35.47</v>
      </c>
      <c r="O22" s="38">
        <v>35.78</v>
      </c>
      <c r="P22" s="39">
        <v>36.89</v>
      </c>
      <c r="Q22" s="38">
        <v>39.380000000000003</v>
      </c>
      <c r="R22" s="39">
        <v>40.700000000000003</v>
      </c>
      <c r="S22" s="39">
        <v>41.59</v>
      </c>
      <c r="T22" s="39">
        <v>41.88</v>
      </c>
      <c r="U22" s="39">
        <v>41.5</v>
      </c>
      <c r="V22" s="39">
        <v>42.39</v>
      </c>
      <c r="W22" s="39">
        <v>48.38</v>
      </c>
      <c r="X22" s="39">
        <v>50.33</v>
      </c>
      <c r="Y22" s="41">
        <v>50.69</v>
      </c>
      <c r="Z22" s="74">
        <f t="shared" si="1"/>
        <v>40.010416666666664</v>
      </c>
      <c r="AA22" s="74">
        <f t="shared" si="0"/>
        <v>4.5964338531808622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4.5</v>
      </c>
      <c r="C26" s="18">
        <v>4.34</v>
      </c>
      <c r="D26" s="18">
        <v>4.41</v>
      </c>
      <c r="E26" s="18">
        <v>5.9</v>
      </c>
      <c r="F26" s="18">
        <v>8.9</v>
      </c>
      <c r="G26" s="18">
        <v>11.19</v>
      </c>
      <c r="H26" s="18">
        <v>12.11</v>
      </c>
      <c r="I26" s="18">
        <v>7.36</v>
      </c>
      <c r="J26" s="18">
        <v>6.71</v>
      </c>
      <c r="K26" s="18">
        <v>7.16</v>
      </c>
      <c r="L26" s="18">
        <v>6.2</v>
      </c>
      <c r="M26" s="18">
        <v>5.86</v>
      </c>
      <c r="N26" s="18">
        <v>5.78</v>
      </c>
      <c r="O26" s="18">
        <v>5.95</v>
      </c>
      <c r="P26" s="18">
        <v>5.65</v>
      </c>
      <c r="Q26" s="18">
        <v>7.75</v>
      </c>
      <c r="R26" s="18">
        <v>7.09</v>
      </c>
      <c r="S26" s="19">
        <v>6.55</v>
      </c>
      <c r="T26" s="19">
        <v>6.33</v>
      </c>
      <c r="U26" s="19">
        <v>5.84</v>
      </c>
      <c r="V26" s="19">
        <v>5.93</v>
      </c>
      <c r="W26" s="19">
        <v>8.23</v>
      </c>
      <c r="X26" s="19">
        <v>8.67</v>
      </c>
      <c r="Y26" s="20">
        <v>6.66</v>
      </c>
      <c r="Z26" s="71">
        <f>AVERAGE(B26:Y26)</f>
        <v>6.8779166666666667</v>
      </c>
      <c r="AA26" s="71">
        <f t="shared" ref="AA26:AA35" si="2">STDEV(B26:Y26)</f>
        <v>1.89835622067612</v>
      </c>
    </row>
    <row r="27" spans="1:27" x14ac:dyDescent="0.2">
      <c r="A27" s="21" t="s">
        <v>20</v>
      </c>
      <c r="B27" s="22">
        <v>7.49</v>
      </c>
      <c r="C27" s="22">
        <v>8.86</v>
      </c>
      <c r="D27" s="22">
        <v>9.61</v>
      </c>
      <c r="E27" s="22">
        <v>10.55</v>
      </c>
      <c r="F27" s="22">
        <v>15.56</v>
      </c>
      <c r="G27" s="22">
        <v>25.09</v>
      </c>
      <c r="H27" s="22">
        <v>21.88</v>
      </c>
      <c r="I27" s="22">
        <v>15.09</v>
      </c>
      <c r="J27" s="22">
        <v>17</v>
      </c>
      <c r="K27" s="22">
        <v>20.059999999999999</v>
      </c>
      <c r="L27" s="22">
        <v>19.07</v>
      </c>
      <c r="M27" s="22">
        <v>20.149999999999999</v>
      </c>
      <c r="N27" s="22">
        <v>18.190000000000001</v>
      </c>
      <c r="O27" s="22">
        <v>17.649999999999999</v>
      </c>
      <c r="P27" s="22">
        <v>16.3</v>
      </c>
      <c r="Q27" s="22">
        <v>18.03</v>
      </c>
      <c r="R27" s="22">
        <v>18.09</v>
      </c>
      <c r="S27" s="23">
        <v>16.510000000000002</v>
      </c>
      <c r="T27" s="23">
        <v>15.56</v>
      </c>
      <c r="U27" s="23">
        <v>15.16</v>
      </c>
      <c r="V27" s="23">
        <v>14</v>
      </c>
      <c r="W27" s="23">
        <v>15.76</v>
      </c>
      <c r="X27" s="23">
        <v>17.29</v>
      </c>
      <c r="Y27" s="24">
        <v>14.5</v>
      </c>
      <c r="Z27" s="72">
        <f>AVERAGE(B27:Y27)</f>
        <v>16.143750000000001</v>
      </c>
      <c r="AA27" s="72">
        <f t="shared" si="2"/>
        <v>4.0701573652944685</v>
      </c>
    </row>
    <row r="28" spans="1:27" x14ac:dyDescent="0.2">
      <c r="A28" s="21" t="s">
        <v>21</v>
      </c>
      <c r="B28" s="22">
        <v>26.63</v>
      </c>
      <c r="C28" s="22">
        <v>27.85</v>
      </c>
      <c r="D28" s="22">
        <v>28.67</v>
      </c>
      <c r="E28" s="22">
        <v>31.48</v>
      </c>
      <c r="F28" s="22">
        <v>32.99</v>
      </c>
      <c r="G28" s="22">
        <v>33.65</v>
      </c>
      <c r="H28" s="22">
        <v>31.93</v>
      </c>
      <c r="I28" s="22">
        <v>35.33</v>
      </c>
      <c r="J28" s="22">
        <v>32.89</v>
      </c>
      <c r="K28" s="22">
        <v>34.85</v>
      </c>
      <c r="L28" s="22">
        <v>37.08</v>
      </c>
      <c r="M28" s="22">
        <v>33.89</v>
      </c>
      <c r="N28" s="22">
        <v>34.07</v>
      </c>
      <c r="O28" s="22">
        <v>34.340000000000003</v>
      </c>
      <c r="P28" s="22">
        <v>32.68</v>
      </c>
      <c r="Q28" s="22">
        <v>30.02</v>
      </c>
      <c r="R28" s="22">
        <v>32.46</v>
      </c>
      <c r="S28" s="23">
        <v>32.520000000000003</v>
      </c>
      <c r="T28" s="23">
        <v>33.22</v>
      </c>
      <c r="U28" s="23">
        <v>32.57</v>
      </c>
      <c r="V28" s="23">
        <v>31.02</v>
      </c>
      <c r="W28" s="23">
        <v>29.14</v>
      </c>
      <c r="X28" s="23">
        <v>29.4</v>
      </c>
      <c r="Y28" s="24">
        <v>31.19</v>
      </c>
      <c r="Z28" s="72">
        <f t="shared" ref="Z28:Z35" si="3">AVERAGE(B28:Y28)</f>
        <v>32.077916666666674</v>
      </c>
      <c r="AA28" s="72">
        <f t="shared" si="2"/>
        <v>2.4965819750152431</v>
      </c>
    </row>
    <row r="29" spans="1:27" x14ac:dyDescent="0.2">
      <c r="A29" s="21" t="s">
        <v>22</v>
      </c>
      <c r="B29" s="25">
        <v>42.92</v>
      </c>
      <c r="C29" s="25">
        <v>40.72</v>
      </c>
      <c r="D29" s="25">
        <v>40.53</v>
      </c>
      <c r="E29" s="25">
        <v>37.799999999999997</v>
      </c>
      <c r="F29" s="25">
        <v>31.92</v>
      </c>
      <c r="G29" s="25">
        <v>23.13</v>
      </c>
      <c r="H29" s="25">
        <v>25.09</v>
      </c>
      <c r="I29" s="25">
        <v>30.59</v>
      </c>
      <c r="J29" s="25">
        <v>29.41</v>
      </c>
      <c r="K29" s="25">
        <v>26.82</v>
      </c>
      <c r="L29" s="25">
        <v>27.79</v>
      </c>
      <c r="M29" s="25">
        <v>26.52</v>
      </c>
      <c r="N29" s="25">
        <v>27.84</v>
      </c>
      <c r="O29" s="25">
        <v>27.7</v>
      </c>
      <c r="P29" s="25">
        <v>28.99</v>
      </c>
      <c r="Q29" s="25">
        <v>25.51</v>
      </c>
      <c r="R29" s="25">
        <v>26.91</v>
      </c>
      <c r="S29" s="26">
        <v>28.41</v>
      </c>
      <c r="T29" s="26">
        <v>29.5</v>
      </c>
      <c r="U29" s="26">
        <v>29.53</v>
      </c>
      <c r="V29" s="26">
        <v>30.47</v>
      </c>
      <c r="W29" s="26">
        <v>28.53</v>
      </c>
      <c r="X29" s="26">
        <v>27.41</v>
      </c>
      <c r="Y29" s="27">
        <v>29.49</v>
      </c>
      <c r="Z29" s="72">
        <f t="shared" si="3"/>
        <v>30.147083333333327</v>
      </c>
      <c r="AA29" s="72">
        <f t="shared" si="2"/>
        <v>5.1451703644981963</v>
      </c>
    </row>
    <row r="30" spans="1:27" x14ac:dyDescent="0.2">
      <c r="A30" s="31" t="s">
        <v>23</v>
      </c>
      <c r="B30" s="32">
        <v>18.46</v>
      </c>
      <c r="C30" s="32">
        <v>18.23</v>
      </c>
      <c r="D30" s="32">
        <v>16.77</v>
      </c>
      <c r="E30" s="32">
        <v>14.27</v>
      </c>
      <c r="F30" s="32">
        <v>10.63</v>
      </c>
      <c r="G30" s="32">
        <v>6.94</v>
      </c>
      <c r="H30" s="32">
        <v>9</v>
      </c>
      <c r="I30" s="32">
        <v>11.64</v>
      </c>
      <c r="J30" s="32">
        <v>13.99</v>
      </c>
      <c r="K30" s="32">
        <v>11.11</v>
      </c>
      <c r="L30" s="32">
        <v>9.86</v>
      </c>
      <c r="M30" s="32">
        <v>13.57</v>
      </c>
      <c r="N30" s="32">
        <v>14.11</v>
      </c>
      <c r="O30" s="32">
        <v>14.36</v>
      </c>
      <c r="P30" s="32">
        <v>16.38</v>
      </c>
      <c r="Q30" s="32">
        <v>18.68</v>
      </c>
      <c r="R30" s="32">
        <v>15.45</v>
      </c>
      <c r="S30" s="33">
        <v>16</v>
      </c>
      <c r="T30" s="33">
        <v>15.39</v>
      </c>
      <c r="U30" s="33">
        <v>16.89</v>
      </c>
      <c r="V30" s="33">
        <v>18.59</v>
      </c>
      <c r="W30" s="33">
        <v>18.34</v>
      </c>
      <c r="X30" s="33">
        <v>17.23</v>
      </c>
      <c r="Y30" s="34">
        <v>18.170000000000002</v>
      </c>
      <c r="Z30" s="73">
        <f t="shared" si="3"/>
        <v>14.752499999999998</v>
      </c>
      <c r="AA30" s="73">
        <f t="shared" si="2"/>
        <v>3.3699932266736292</v>
      </c>
    </row>
    <row r="31" spans="1:27" x14ac:dyDescent="0.2">
      <c r="A31" s="17" t="s">
        <v>126</v>
      </c>
      <c r="B31" s="35">
        <v>-0.52</v>
      </c>
      <c r="C31" s="35">
        <v>-0.96</v>
      </c>
      <c r="D31" s="35">
        <v>-1.01</v>
      </c>
      <c r="E31" s="35">
        <v>-1.8</v>
      </c>
      <c r="F31" s="35">
        <v>-4.22</v>
      </c>
      <c r="G31" s="35">
        <v>-5.99</v>
      </c>
      <c r="H31" s="35">
        <v>-6.64</v>
      </c>
      <c r="I31" s="35">
        <v>-2.95</v>
      </c>
      <c r="J31" s="35">
        <v>-2.5499999999999998</v>
      </c>
      <c r="K31" s="35">
        <v>-2.86</v>
      </c>
      <c r="L31" s="35">
        <v>-2.3199999999999998</v>
      </c>
      <c r="M31" s="35">
        <v>-2.2799999999999998</v>
      </c>
      <c r="N31" s="35">
        <v>-2.1</v>
      </c>
      <c r="O31" s="35">
        <v>-2.21</v>
      </c>
      <c r="P31" s="36">
        <v>-1.94</v>
      </c>
      <c r="Q31" s="35">
        <v>-3.34</v>
      </c>
      <c r="R31" s="36">
        <v>-3.02</v>
      </c>
      <c r="S31" s="36">
        <v>-2.59</v>
      </c>
      <c r="T31" s="36">
        <v>-2.42</v>
      </c>
      <c r="U31" s="36">
        <v>-2.2400000000000002</v>
      </c>
      <c r="V31" s="36">
        <v>-2.08</v>
      </c>
      <c r="W31" s="36">
        <v>-3.61</v>
      </c>
      <c r="X31" s="36">
        <v>-4.12</v>
      </c>
      <c r="Y31" s="40">
        <v>-2.66</v>
      </c>
      <c r="Z31" s="53">
        <f t="shared" si="3"/>
        <v>-2.7679166666666664</v>
      </c>
      <c r="AA31" s="53">
        <f t="shared" si="2"/>
        <v>1.4087798580352424</v>
      </c>
    </row>
    <row r="32" spans="1:27" x14ac:dyDescent="0.2">
      <c r="A32" s="37" t="s">
        <v>24</v>
      </c>
      <c r="B32" s="25">
        <v>0.43</v>
      </c>
      <c r="C32" s="25">
        <v>0.36</v>
      </c>
      <c r="D32" s="25">
        <v>0.28000000000000003</v>
      </c>
      <c r="E32" s="25">
        <v>0.19</v>
      </c>
      <c r="F32" s="25">
        <v>0</v>
      </c>
      <c r="G32" s="25">
        <v>-1.06</v>
      </c>
      <c r="H32" s="25">
        <v>-0.79</v>
      </c>
      <c r="I32" s="25">
        <v>0</v>
      </c>
      <c r="J32" s="25">
        <v>0</v>
      </c>
      <c r="K32" s="25">
        <v>-0.2</v>
      </c>
      <c r="L32" s="25">
        <v>-0.05</v>
      </c>
      <c r="M32" s="25">
        <v>-0.12</v>
      </c>
      <c r="N32" s="25">
        <v>0</v>
      </c>
      <c r="O32" s="25">
        <v>0</v>
      </c>
      <c r="P32" s="26">
        <v>0.01</v>
      </c>
      <c r="Q32" s="25">
        <v>-0.12</v>
      </c>
      <c r="R32" s="26">
        <v>-0.05</v>
      </c>
      <c r="S32" s="26">
        <v>0</v>
      </c>
      <c r="T32" s="26">
        <v>0.03</v>
      </c>
      <c r="U32" s="26">
        <v>0.05</v>
      </c>
      <c r="V32" s="26">
        <v>7.0000000000000007E-2</v>
      </c>
      <c r="W32" s="26">
        <v>0</v>
      </c>
      <c r="X32" s="26">
        <v>-0.15</v>
      </c>
      <c r="Y32" s="27">
        <v>0.05</v>
      </c>
      <c r="Z32" s="72">
        <f t="shared" si="3"/>
        <v>-4.4583333333333329E-2</v>
      </c>
      <c r="AA32" s="72">
        <f t="shared" si="2"/>
        <v>0.31181068903599424</v>
      </c>
    </row>
    <row r="33" spans="1:28" x14ac:dyDescent="0.2">
      <c r="A33" s="37" t="s">
        <v>25</v>
      </c>
      <c r="B33" s="25">
        <v>1.63</v>
      </c>
      <c r="C33" s="25">
        <v>1.49</v>
      </c>
      <c r="D33" s="25">
        <v>1.35</v>
      </c>
      <c r="E33" s="25">
        <v>1.1200000000000001</v>
      </c>
      <c r="F33" s="25">
        <v>0.67</v>
      </c>
      <c r="G33" s="25">
        <v>0.22</v>
      </c>
      <c r="H33" s="25">
        <v>0.28999999999999998</v>
      </c>
      <c r="I33" s="25">
        <v>0.65</v>
      </c>
      <c r="J33" s="25">
        <v>0.65</v>
      </c>
      <c r="K33" s="25">
        <v>0.44</v>
      </c>
      <c r="L33" s="25">
        <v>0.47</v>
      </c>
      <c r="M33" s="25">
        <v>0.51</v>
      </c>
      <c r="N33" s="25">
        <v>0.57999999999999996</v>
      </c>
      <c r="O33" s="25">
        <v>0.6</v>
      </c>
      <c r="P33" s="26">
        <v>0.73</v>
      </c>
      <c r="Q33" s="25">
        <v>0.65</v>
      </c>
      <c r="R33" s="26">
        <v>0.6</v>
      </c>
      <c r="S33" s="26">
        <v>0.7</v>
      </c>
      <c r="T33" s="26">
        <v>0.74</v>
      </c>
      <c r="U33" s="26">
        <v>0.8</v>
      </c>
      <c r="V33" s="26">
        <v>0.94</v>
      </c>
      <c r="W33" s="26">
        <v>0.81</v>
      </c>
      <c r="X33" s="26">
        <v>0.68</v>
      </c>
      <c r="Y33" s="27">
        <v>0.86</v>
      </c>
      <c r="Z33" s="72">
        <f t="shared" si="3"/>
        <v>0.75749999999999995</v>
      </c>
      <c r="AA33" s="72">
        <f t="shared" si="2"/>
        <v>0.3435524135696984</v>
      </c>
    </row>
    <row r="34" spans="1:28" x14ac:dyDescent="0.2">
      <c r="A34" s="37" t="s">
        <v>26</v>
      </c>
      <c r="B34" s="25">
        <v>3.88</v>
      </c>
      <c r="C34" s="25">
        <v>3.81</v>
      </c>
      <c r="D34" s="25">
        <v>3.48</v>
      </c>
      <c r="E34" s="25">
        <v>3.13</v>
      </c>
      <c r="F34" s="25">
        <v>2.25</v>
      </c>
      <c r="G34" s="25">
        <v>1.39</v>
      </c>
      <c r="H34" s="25">
        <v>1.76</v>
      </c>
      <c r="I34" s="25">
        <v>2.41</v>
      </c>
      <c r="J34" s="25">
        <v>2.76</v>
      </c>
      <c r="K34" s="25">
        <v>2.16</v>
      </c>
      <c r="L34" s="25">
        <v>1.99</v>
      </c>
      <c r="M34" s="25">
        <v>2.48</v>
      </c>
      <c r="N34" s="25">
        <v>2.64</v>
      </c>
      <c r="O34" s="25">
        <v>2.69</v>
      </c>
      <c r="P34" s="26">
        <v>3.14</v>
      </c>
      <c r="Q34" s="25">
        <v>3.41</v>
      </c>
      <c r="R34" s="26">
        <v>2.79</v>
      </c>
      <c r="S34" s="26">
        <v>2.98</v>
      </c>
      <c r="T34" s="26">
        <v>3</v>
      </c>
      <c r="U34" s="26">
        <v>3.23</v>
      </c>
      <c r="V34" s="26">
        <v>3.59</v>
      </c>
      <c r="W34" s="26">
        <v>3.44</v>
      </c>
      <c r="X34" s="26">
        <v>3.2</v>
      </c>
      <c r="Y34" s="27">
        <v>3.48</v>
      </c>
      <c r="Z34" s="72">
        <f t="shared" si="3"/>
        <v>2.8787499999999997</v>
      </c>
      <c r="AA34" s="72">
        <f t="shared" si="2"/>
        <v>0.65081428927954421</v>
      </c>
    </row>
    <row r="35" spans="1:28" x14ac:dyDescent="0.2">
      <c r="A35" s="31" t="s">
        <v>127</v>
      </c>
      <c r="B35" s="38">
        <v>7.2</v>
      </c>
      <c r="C35" s="38">
        <v>7.37</v>
      </c>
      <c r="D35" s="38">
        <v>6.82</v>
      </c>
      <c r="E35" s="38">
        <v>6.33</v>
      </c>
      <c r="F35" s="38">
        <v>5.2</v>
      </c>
      <c r="G35" s="38">
        <v>3.79</v>
      </c>
      <c r="H35" s="38">
        <v>4.6399999999999997</v>
      </c>
      <c r="I35" s="38">
        <v>5.58</v>
      </c>
      <c r="J35" s="38">
        <v>6.46</v>
      </c>
      <c r="K35" s="38">
        <v>5.42</v>
      </c>
      <c r="L35" s="38">
        <v>4.9400000000000004</v>
      </c>
      <c r="M35" s="38">
        <v>6.38</v>
      </c>
      <c r="N35" s="38">
        <v>6.52</v>
      </c>
      <c r="O35" s="38">
        <v>6.57</v>
      </c>
      <c r="P35" s="39">
        <v>7.39</v>
      </c>
      <c r="Q35" s="38">
        <v>8.94</v>
      </c>
      <c r="R35" s="39">
        <v>7.1</v>
      </c>
      <c r="S35" s="39">
        <v>7.24</v>
      </c>
      <c r="T35" s="39">
        <v>7.03</v>
      </c>
      <c r="U35" s="39">
        <v>7.56</v>
      </c>
      <c r="V35" s="39">
        <v>8.33</v>
      </c>
      <c r="W35" s="39">
        <v>8.32</v>
      </c>
      <c r="X35" s="39">
        <v>7.78</v>
      </c>
      <c r="Y35" s="41">
        <v>8.3000000000000007</v>
      </c>
      <c r="Z35" s="74">
        <f t="shared" si="3"/>
        <v>6.717083333333334</v>
      </c>
      <c r="AA35" s="74">
        <f t="shared" si="2"/>
        <v>1.2820855264378574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-7.4</v>
      </c>
      <c r="C40" s="25">
        <v>-7.56</v>
      </c>
      <c r="D40" s="25">
        <v>-8.5399999999999991</v>
      </c>
      <c r="E40" s="25">
        <v>-11.86</v>
      </c>
      <c r="F40" s="25">
        <v>-15.93</v>
      </c>
      <c r="G40" s="25">
        <v>-18.760000000000002</v>
      </c>
      <c r="H40" s="25">
        <v>-16.36</v>
      </c>
      <c r="I40" s="25">
        <v>-12.06</v>
      </c>
      <c r="J40" s="25">
        <v>-11.34</v>
      </c>
      <c r="K40" s="25">
        <v>-11.3</v>
      </c>
      <c r="L40" s="25">
        <v>-10.11</v>
      </c>
      <c r="M40" s="25">
        <v>-9.31</v>
      </c>
      <c r="N40" s="25">
        <v>-9.44</v>
      </c>
      <c r="O40" s="25">
        <v>-9.24</v>
      </c>
      <c r="P40" s="25">
        <v>-11.81</v>
      </c>
      <c r="Q40" s="25">
        <v>-12.99</v>
      </c>
      <c r="R40" s="25">
        <v>-10.92</v>
      </c>
      <c r="S40" s="25">
        <v>-10.38</v>
      </c>
      <c r="T40" s="18">
        <v>-9.6999999999999993</v>
      </c>
      <c r="U40" s="18">
        <v>-9.49</v>
      </c>
      <c r="V40" s="18">
        <v>-12.31</v>
      </c>
      <c r="W40" s="18">
        <v>-13.35</v>
      </c>
      <c r="X40" s="20">
        <v>-11.83</v>
      </c>
      <c r="Z40" s="75">
        <f>AVERAGE(B40:X40)</f>
        <v>-11.390869565217391</v>
      </c>
      <c r="AA40" s="71">
        <f>STDEV(B40:X40)</f>
        <v>2.7694451578273624</v>
      </c>
      <c r="AB40" s="47"/>
    </row>
    <row r="41" spans="1:28" x14ac:dyDescent="0.2">
      <c r="A41" s="48" t="s">
        <v>118</v>
      </c>
      <c r="B41" s="28">
        <v>-1.93</v>
      </c>
      <c r="C41" s="28">
        <v>-2.48</v>
      </c>
      <c r="D41" s="28">
        <v>-3.27</v>
      </c>
      <c r="E41" s="28">
        <v>-5.36</v>
      </c>
      <c r="F41" s="28">
        <v>-9.08</v>
      </c>
      <c r="G41" s="28">
        <v>-10.84</v>
      </c>
      <c r="H41" s="28">
        <v>-7.87</v>
      </c>
      <c r="I41" s="28">
        <v>-4.62</v>
      </c>
      <c r="J41" s="28">
        <v>-4.67</v>
      </c>
      <c r="K41" s="28">
        <v>-4.7</v>
      </c>
      <c r="L41" s="28">
        <v>-4.01</v>
      </c>
      <c r="M41" s="28">
        <v>-3.84</v>
      </c>
      <c r="N41" s="28">
        <v>-3.91</v>
      </c>
      <c r="O41" s="28">
        <v>-3.55</v>
      </c>
      <c r="P41" s="28">
        <v>-4.58</v>
      </c>
      <c r="Q41" s="28">
        <v>-5.1100000000000003</v>
      </c>
      <c r="R41" s="28">
        <v>-4.57</v>
      </c>
      <c r="S41" s="28">
        <v>-4.25</v>
      </c>
      <c r="T41" s="25">
        <v>-3.91</v>
      </c>
      <c r="U41" s="25">
        <v>-3.55</v>
      </c>
      <c r="V41" s="25">
        <v>-4.97</v>
      </c>
      <c r="W41" s="25">
        <v>-6.1</v>
      </c>
      <c r="X41" s="27">
        <v>-5.27</v>
      </c>
      <c r="Z41" s="76">
        <f>AVERAGE(B41:X41)</f>
        <v>-4.8886956521739116</v>
      </c>
      <c r="AA41" s="77">
        <f>STDEV(B41:X41)</f>
        <v>2.0121411127720457</v>
      </c>
    </row>
    <row r="42" spans="1:28" x14ac:dyDescent="0.2">
      <c r="A42" s="49" t="s">
        <v>119</v>
      </c>
      <c r="B42" s="32">
        <v>0.52</v>
      </c>
      <c r="C42" s="32">
        <v>0.33</v>
      </c>
      <c r="D42" s="32">
        <v>0.18</v>
      </c>
      <c r="E42" s="32">
        <v>-0.83</v>
      </c>
      <c r="F42" s="32">
        <v>-3.03</v>
      </c>
      <c r="G42" s="32">
        <v>-4.7300000000000004</v>
      </c>
      <c r="H42" s="32">
        <v>-2</v>
      </c>
      <c r="I42" s="32">
        <v>-0.73</v>
      </c>
      <c r="J42" s="32">
        <v>-0.94</v>
      </c>
      <c r="K42" s="32">
        <v>-1.21</v>
      </c>
      <c r="L42" s="32">
        <v>-0.97</v>
      </c>
      <c r="M42" s="32">
        <v>-0.94</v>
      </c>
      <c r="N42" s="32">
        <v>-0.85</v>
      </c>
      <c r="O42" s="32">
        <v>-0.66</v>
      </c>
      <c r="P42" s="32">
        <v>-0.98</v>
      </c>
      <c r="Q42" s="32">
        <v>-1.29</v>
      </c>
      <c r="R42" s="32">
        <v>-1.1100000000000001</v>
      </c>
      <c r="S42" s="32">
        <v>-0.79</v>
      </c>
      <c r="T42" s="32">
        <v>-0.63</v>
      </c>
      <c r="U42" s="32">
        <v>-0.48</v>
      </c>
      <c r="V42" s="32">
        <v>-0.89</v>
      </c>
      <c r="W42" s="32">
        <v>-1.57</v>
      </c>
      <c r="X42" s="34">
        <v>-1.24</v>
      </c>
      <c r="Z42" s="78">
        <f>AVERAGE(B42:X42)</f>
        <v>-1.0799999999999998</v>
      </c>
      <c r="AA42" s="73">
        <f>STDEV(B42:X42)</f>
        <v>1.078572288638171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-11.37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-4.72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v>-1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46.25</v>
      </c>
      <c r="C50" s="20">
        <v>44.85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28.96</v>
      </c>
      <c r="C51" s="63">
        <v>27.54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17.399999999999999</v>
      </c>
      <c r="C52" s="34">
        <v>16.22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-18.760000000000002</v>
      </c>
      <c r="F54" s="3"/>
      <c r="G54" s="103" t="s">
        <v>71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-13.35</v>
      </c>
    </row>
    <row r="55" spans="1:27" ht="12" customHeight="1" x14ac:dyDescent="0.25">
      <c r="A55" s="3"/>
      <c r="B55" s="55" t="s">
        <v>64</v>
      </c>
      <c r="C55" s="55"/>
      <c r="D55" s="56"/>
      <c r="E55" s="79">
        <v>-10.84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-6.1</v>
      </c>
    </row>
    <row r="56" spans="1:27" ht="12" customHeight="1" x14ac:dyDescent="0.25">
      <c r="A56" s="3"/>
      <c r="B56" s="57" t="s">
        <v>66</v>
      </c>
      <c r="C56" s="57"/>
      <c r="D56" s="58"/>
      <c r="E56" s="80">
        <v>-4.7300000000000004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-1.57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53.55</v>
      </c>
      <c r="C60" s="18">
        <v>54.36</v>
      </c>
      <c r="D60" s="18">
        <v>56.53</v>
      </c>
      <c r="E60" s="18">
        <v>57.41</v>
      </c>
      <c r="F60" s="18">
        <v>57.76</v>
      </c>
      <c r="G60" s="18">
        <v>61.95</v>
      </c>
      <c r="H60" s="18">
        <v>69.849999999999994</v>
      </c>
      <c r="I60" s="18">
        <v>70.81</v>
      </c>
      <c r="J60" s="18">
        <v>72.19</v>
      </c>
      <c r="K60" s="18">
        <v>71.349999999999994</v>
      </c>
      <c r="L60" s="18">
        <v>72.849999999999994</v>
      </c>
      <c r="M60" s="18">
        <v>72.98</v>
      </c>
      <c r="N60" s="18">
        <v>73.290000000000006</v>
      </c>
      <c r="O60" s="18">
        <v>73.09</v>
      </c>
      <c r="P60" s="19">
        <v>72.38</v>
      </c>
      <c r="Q60" s="18">
        <v>69.91</v>
      </c>
      <c r="R60" s="19">
        <v>69.13</v>
      </c>
      <c r="S60" s="19">
        <v>68.02</v>
      </c>
      <c r="T60" s="19">
        <v>67.69</v>
      </c>
      <c r="U60" s="19">
        <v>67.62</v>
      </c>
      <c r="V60" s="19">
        <v>67.28</v>
      </c>
      <c r="W60" s="19">
        <v>61.81</v>
      </c>
      <c r="X60" s="19">
        <v>60.04</v>
      </c>
      <c r="Y60" s="20">
        <v>59.26</v>
      </c>
      <c r="Z60" s="71">
        <f>AVERAGE(B60:Y60)</f>
        <v>65.879583333333315</v>
      </c>
      <c r="AA60" s="71">
        <f>STDEV(B60:Y60)</f>
        <v>6.6507910475349483</v>
      </c>
    </row>
    <row r="61" spans="1:27" x14ac:dyDescent="0.2">
      <c r="A61" s="60" t="s">
        <v>68</v>
      </c>
      <c r="B61" s="61">
        <v>31.7</v>
      </c>
      <c r="C61" s="61">
        <v>32.26</v>
      </c>
      <c r="D61" s="61">
        <v>34.42</v>
      </c>
      <c r="E61" s="61">
        <v>35.61</v>
      </c>
      <c r="F61" s="61">
        <v>36.57</v>
      </c>
      <c r="G61" s="61">
        <v>41.1</v>
      </c>
      <c r="H61" s="61">
        <v>53.34</v>
      </c>
      <c r="I61" s="61">
        <v>53.78</v>
      </c>
      <c r="J61" s="61">
        <v>55.12</v>
      </c>
      <c r="K61" s="61">
        <v>54.65</v>
      </c>
      <c r="L61" s="61">
        <v>56.52</v>
      </c>
      <c r="M61" s="61">
        <v>56.87</v>
      </c>
      <c r="N61" s="61">
        <v>57.53</v>
      </c>
      <c r="O61" s="61">
        <v>57.61</v>
      </c>
      <c r="P61" s="62">
        <v>56.73</v>
      </c>
      <c r="Q61" s="61">
        <v>54.46</v>
      </c>
      <c r="R61" s="62">
        <v>53.69</v>
      </c>
      <c r="S61" s="62">
        <v>52.19</v>
      </c>
      <c r="T61" s="62">
        <v>51.55</v>
      </c>
      <c r="U61" s="62">
        <v>51.29</v>
      </c>
      <c r="V61" s="62">
        <v>51.12</v>
      </c>
      <c r="W61" s="62">
        <v>46.77</v>
      </c>
      <c r="X61" s="62">
        <v>45.09</v>
      </c>
      <c r="Y61" s="63">
        <v>43.63</v>
      </c>
      <c r="Z61" s="77">
        <f>AVERAGE(B61:Y61)</f>
        <v>48.483333333333327</v>
      </c>
      <c r="AA61" s="77">
        <f>STDEV(B61:Y61)</f>
        <v>8.7113397695021746</v>
      </c>
    </row>
    <row r="62" spans="1:27" x14ac:dyDescent="0.2">
      <c r="A62" s="31" t="s">
        <v>69</v>
      </c>
      <c r="B62" s="32">
        <v>14.32</v>
      </c>
      <c r="C62" s="32">
        <v>14.98</v>
      </c>
      <c r="D62" s="32">
        <v>15.41</v>
      </c>
      <c r="E62" s="32">
        <v>17.670000000000002</v>
      </c>
      <c r="F62" s="32">
        <v>19.22</v>
      </c>
      <c r="G62" s="32">
        <v>23.07</v>
      </c>
      <c r="H62" s="32">
        <v>35.119999999999997</v>
      </c>
      <c r="I62" s="32">
        <v>34.159999999999997</v>
      </c>
      <c r="J62" s="32">
        <v>34.799999999999997</v>
      </c>
      <c r="K62" s="32">
        <v>35.42</v>
      </c>
      <c r="L62" s="32">
        <v>36.76</v>
      </c>
      <c r="M62" s="32">
        <v>37.1</v>
      </c>
      <c r="N62" s="32">
        <v>37.700000000000003</v>
      </c>
      <c r="O62" s="32">
        <v>38.130000000000003</v>
      </c>
      <c r="P62" s="33">
        <v>37.340000000000003</v>
      </c>
      <c r="Q62" s="32">
        <v>36.54</v>
      </c>
      <c r="R62" s="33">
        <v>35.520000000000003</v>
      </c>
      <c r="S62" s="33">
        <v>33.82</v>
      </c>
      <c r="T62" s="33">
        <v>33.07</v>
      </c>
      <c r="U62" s="33">
        <v>32.6</v>
      </c>
      <c r="V62" s="33">
        <v>32.32</v>
      </c>
      <c r="W62" s="33">
        <v>30.19</v>
      </c>
      <c r="X62" s="33">
        <v>29</v>
      </c>
      <c r="Y62" s="34">
        <v>27.56</v>
      </c>
      <c r="Z62" s="73">
        <f>AVERAGE(B62:Y62)</f>
        <v>30.075833333333339</v>
      </c>
      <c r="AA62" s="73">
        <f>STDEV(B62:Y62)</f>
        <v>8.0437742150801288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11" t="s">
        <v>121</v>
      </c>
      <c r="C3" s="112"/>
      <c r="D3" s="113"/>
      <c r="E3" s="3"/>
      <c r="F3" s="5" t="s">
        <v>1</v>
      </c>
      <c r="G3" s="5"/>
      <c r="H3" s="114" t="s">
        <v>78</v>
      </c>
      <c r="I3" s="115"/>
      <c r="J3" s="116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" x14ac:dyDescent="0.25">
      <c r="A4" s="3"/>
      <c r="B4" s="3"/>
      <c r="C4" s="3"/>
      <c r="D4" s="3"/>
      <c r="E4" s="2"/>
      <c r="F4" s="5" t="s">
        <v>3</v>
      </c>
      <c r="G4" s="5"/>
      <c r="H4" s="117" t="s">
        <v>4</v>
      </c>
      <c r="I4" s="118"/>
      <c r="J4" s="119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120"/>
      <c r="R5" s="120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8287</v>
      </c>
      <c r="C8" s="70">
        <v>8748</v>
      </c>
      <c r="D8" s="70">
        <v>9658</v>
      </c>
      <c r="E8" s="70">
        <v>10551</v>
      </c>
      <c r="F8" s="70">
        <v>11621</v>
      </c>
      <c r="G8" s="70">
        <v>12818</v>
      </c>
      <c r="H8" s="70">
        <v>13848</v>
      </c>
      <c r="I8" s="70">
        <v>14699</v>
      </c>
      <c r="J8" s="70">
        <v>15376</v>
      </c>
      <c r="K8" s="70">
        <v>17019</v>
      </c>
      <c r="L8" s="70">
        <v>18232</v>
      </c>
      <c r="M8" s="70">
        <v>19373</v>
      </c>
      <c r="N8" s="70">
        <v>20566</v>
      </c>
      <c r="O8" s="70">
        <v>21509</v>
      </c>
      <c r="P8" s="70">
        <v>22370</v>
      </c>
      <c r="Q8" s="70">
        <v>23392</v>
      </c>
      <c r="R8" s="70">
        <v>24806</v>
      </c>
      <c r="S8" s="70">
        <v>26321</v>
      </c>
      <c r="T8" s="68">
        <v>27794</v>
      </c>
      <c r="U8" s="68">
        <v>29246</v>
      </c>
      <c r="V8" s="68">
        <v>31031</v>
      </c>
      <c r="W8" s="68">
        <v>32054</v>
      </c>
      <c r="X8" s="68">
        <v>34485</v>
      </c>
      <c r="Y8" s="67">
        <v>30092</v>
      </c>
      <c r="Z8" s="3"/>
      <c r="AA8" s="3"/>
    </row>
    <row r="9" spans="1:27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4.6096295402437555</v>
      </c>
      <c r="C12" s="18">
        <v>4.2181069958847743</v>
      </c>
      <c r="D12" s="18">
        <v>5.1459929592048042</v>
      </c>
      <c r="E12" s="18">
        <v>6.1415979528006819</v>
      </c>
      <c r="F12" s="18">
        <v>7.6499440667756646</v>
      </c>
      <c r="G12" s="18">
        <v>9.3384303323451388</v>
      </c>
      <c r="H12" s="18">
        <v>10.53581744656268</v>
      </c>
      <c r="I12" s="18">
        <v>10.136743996190217</v>
      </c>
      <c r="J12" s="18">
        <v>9.9570759625390224</v>
      </c>
      <c r="K12" s="18">
        <v>11.187496327633822</v>
      </c>
      <c r="L12" s="18">
        <v>11.008117595436595</v>
      </c>
      <c r="M12" s="18">
        <v>11.681205801889227</v>
      </c>
      <c r="N12" s="18">
        <v>11.460663230574735</v>
      </c>
      <c r="O12" s="18">
        <v>11.227858105909155</v>
      </c>
      <c r="P12" s="18">
        <v>11.694233348234242</v>
      </c>
      <c r="Q12" s="18">
        <v>12.581224350205197</v>
      </c>
      <c r="R12" s="18">
        <v>12.771103765218092</v>
      </c>
      <c r="S12" s="19">
        <v>12.55271456251662</v>
      </c>
      <c r="T12" s="19">
        <v>12.545873210045333</v>
      </c>
      <c r="U12" s="19">
        <v>12.35040689325036</v>
      </c>
      <c r="V12" s="19">
        <v>12.181367020076697</v>
      </c>
      <c r="W12" s="19">
        <v>12.675485118861921</v>
      </c>
      <c r="X12" s="19">
        <v>13.92489488183268</v>
      </c>
      <c r="Y12" s="20">
        <v>14.093446763259337</v>
      </c>
      <c r="Z12" s="71">
        <f t="shared" ref="Z12:Z22" si="0">AVERAGE(B12:Y12)</f>
        <v>10.486226259478782</v>
      </c>
      <c r="AA12" s="71">
        <f t="shared" ref="AA12:AA22" si="1">STDEV(B12:Y12)</f>
        <v>2.8759519128257542</v>
      </c>
    </row>
    <row r="13" spans="1:27" x14ac:dyDescent="0.2">
      <c r="A13" s="21" t="s">
        <v>11</v>
      </c>
      <c r="B13" s="22">
        <v>1.9548690720405455</v>
      </c>
      <c r="C13" s="22">
        <v>1.931870141746685</v>
      </c>
      <c r="D13" s="22">
        <v>1.8948022364878858</v>
      </c>
      <c r="E13" s="22">
        <v>2.4547436261965689</v>
      </c>
      <c r="F13" s="22">
        <v>2.7794509938903711</v>
      </c>
      <c r="G13" s="22">
        <v>2.9645810578873459</v>
      </c>
      <c r="H13" s="22">
        <v>3.0401502021952629</v>
      </c>
      <c r="I13" s="22">
        <v>3.3743792094700318</v>
      </c>
      <c r="J13" s="22">
        <v>3.024193548387097</v>
      </c>
      <c r="K13" s="22">
        <v>3.4902168164992067</v>
      </c>
      <c r="L13" s="22">
        <v>3.3347959631417288</v>
      </c>
      <c r="M13" s="22">
        <v>3.3242141124245084</v>
      </c>
      <c r="N13" s="22">
        <v>3.3307400564037732</v>
      </c>
      <c r="O13" s="22">
        <v>3.4264726393602682</v>
      </c>
      <c r="P13" s="22">
        <v>3.4689316048278949</v>
      </c>
      <c r="Q13" s="22">
        <v>3.7106703146374826</v>
      </c>
      <c r="R13" s="22">
        <v>3.7410303958719666</v>
      </c>
      <c r="S13" s="23">
        <v>3.639679343489989</v>
      </c>
      <c r="T13" s="23">
        <v>3.4431891775203285</v>
      </c>
      <c r="U13" s="23">
        <v>3.5526225808657594</v>
      </c>
      <c r="V13" s="23">
        <v>3.7253069511134029</v>
      </c>
      <c r="W13" s="23">
        <v>4.0369376676857804</v>
      </c>
      <c r="X13" s="23">
        <v>4.1728287661302019</v>
      </c>
      <c r="Y13" s="24">
        <v>4.1140502459125354</v>
      </c>
      <c r="Z13" s="72">
        <f t="shared" si="0"/>
        <v>3.2471136135077754</v>
      </c>
      <c r="AA13" s="72">
        <f t="shared" si="1"/>
        <v>0.64708237532242974</v>
      </c>
    </row>
    <row r="14" spans="1:27" x14ac:dyDescent="0.2">
      <c r="A14" s="21" t="s">
        <v>12</v>
      </c>
      <c r="B14" s="22">
        <v>3.3667189574031613</v>
      </c>
      <c r="C14" s="22">
        <v>3.0978509373571104</v>
      </c>
      <c r="D14" s="22">
        <v>3.4065023814454336</v>
      </c>
      <c r="E14" s="22">
        <v>3.4972988342337219</v>
      </c>
      <c r="F14" s="22">
        <v>4.009981929265984</v>
      </c>
      <c r="G14" s="22">
        <v>4.4390700577313158</v>
      </c>
      <c r="H14" s="22">
        <v>4.5493934142114378</v>
      </c>
      <c r="I14" s="22">
        <v>4.9595210558541396</v>
      </c>
      <c r="J14" s="22">
        <v>4.9232570239334024</v>
      </c>
      <c r="K14" s="22">
        <v>5.0414242904988544</v>
      </c>
      <c r="L14" s="22">
        <v>4.9473453268977616</v>
      </c>
      <c r="M14" s="22">
        <v>4.8572755897382951</v>
      </c>
      <c r="N14" s="22">
        <v>5.1784498687153553</v>
      </c>
      <c r="O14" s="22">
        <v>5.062996885024873</v>
      </c>
      <c r="P14" s="22">
        <v>5.0335270451497545</v>
      </c>
      <c r="Q14" s="22">
        <v>4.856361149110807</v>
      </c>
      <c r="R14" s="22">
        <v>4.9342900911069902</v>
      </c>
      <c r="S14" s="23">
        <v>4.7452604384331902</v>
      </c>
      <c r="T14" s="23">
        <v>4.3498596819457438</v>
      </c>
      <c r="U14" s="23">
        <v>4.8211721261027147</v>
      </c>
      <c r="V14" s="23">
        <v>4.9885598272695049</v>
      </c>
      <c r="W14" s="23">
        <v>4.9541398889374175</v>
      </c>
      <c r="X14" s="23">
        <v>4.8223865448745826</v>
      </c>
      <c r="Y14" s="24">
        <v>4.5626744649740791</v>
      </c>
      <c r="Z14" s="72">
        <f t="shared" si="0"/>
        <v>4.5585549087589836</v>
      </c>
      <c r="AA14" s="72">
        <f t="shared" si="1"/>
        <v>0.61654152831241837</v>
      </c>
    </row>
    <row r="15" spans="1:27" x14ac:dyDescent="0.2">
      <c r="A15" s="21" t="s">
        <v>13</v>
      </c>
      <c r="B15" s="25">
        <v>17.280077229395438</v>
      </c>
      <c r="C15" s="25">
        <v>17.055326931870141</v>
      </c>
      <c r="D15" s="25">
        <v>18.212880513563885</v>
      </c>
      <c r="E15" s="25">
        <v>18.292105013742773</v>
      </c>
      <c r="F15" s="25">
        <v>17.976077790207384</v>
      </c>
      <c r="G15" s="25">
        <v>18.317990326103917</v>
      </c>
      <c r="H15" s="25">
        <v>17.641536683997689</v>
      </c>
      <c r="I15" s="25">
        <v>19.21899448942105</v>
      </c>
      <c r="J15" s="25">
        <v>19.478407908428718</v>
      </c>
      <c r="K15" s="25">
        <v>18.197308890064047</v>
      </c>
      <c r="L15" s="25">
        <v>18.434620447564718</v>
      </c>
      <c r="M15" s="25">
        <v>17.849584473235947</v>
      </c>
      <c r="N15" s="25">
        <v>18.24370319945541</v>
      </c>
      <c r="O15" s="25">
        <v>18.592217211399877</v>
      </c>
      <c r="P15" s="25">
        <v>18.104604380867233</v>
      </c>
      <c r="Q15" s="25">
        <v>17.762482900136799</v>
      </c>
      <c r="R15" s="25">
        <v>16.786261388373781</v>
      </c>
      <c r="S15" s="26">
        <v>16.921849473804187</v>
      </c>
      <c r="T15" s="26">
        <v>16.834568611930635</v>
      </c>
      <c r="U15" s="26">
        <v>16.730493058879848</v>
      </c>
      <c r="V15" s="26">
        <v>16.348167961071187</v>
      </c>
      <c r="W15" s="26">
        <v>15.994883633867849</v>
      </c>
      <c r="X15" s="26">
        <v>15.635783674061186</v>
      </c>
      <c r="Y15" s="27">
        <v>15.249900305729097</v>
      </c>
      <c r="Z15" s="72">
        <f t="shared" si="0"/>
        <v>17.548326104048865</v>
      </c>
      <c r="AA15" s="72">
        <f t="shared" si="1"/>
        <v>1.0790880847631461</v>
      </c>
    </row>
    <row r="16" spans="1:27" x14ac:dyDescent="0.2">
      <c r="A16" s="21" t="s">
        <v>14</v>
      </c>
      <c r="B16" s="28">
        <v>33.10003620127911</v>
      </c>
      <c r="C16" s="28">
        <v>33.710562414266114</v>
      </c>
      <c r="D16" s="28">
        <v>32.967488092772825</v>
      </c>
      <c r="E16" s="28">
        <v>31.4756895081035</v>
      </c>
      <c r="F16" s="28">
        <v>30.195336029601584</v>
      </c>
      <c r="G16" s="28">
        <v>28.140115462630678</v>
      </c>
      <c r="H16" s="28">
        <v>28.083477758521084</v>
      </c>
      <c r="I16" s="28">
        <v>27.464453364174435</v>
      </c>
      <c r="J16" s="28">
        <v>27.061654526534863</v>
      </c>
      <c r="K16" s="28">
        <v>26.370527057994011</v>
      </c>
      <c r="L16" s="28">
        <v>26.502852128126371</v>
      </c>
      <c r="M16" s="28">
        <v>26.454343674185722</v>
      </c>
      <c r="N16" s="28">
        <v>27.03977438490713</v>
      </c>
      <c r="O16" s="28">
        <v>26.844576688827932</v>
      </c>
      <c r="P16" s="28">
        <v>26.441662941439425</v>
      </c>
      <c r="Q16" s="28">
        <v>25.564295485636112</v>
      </c>
      <c r="R16" s="28">
        <v>25.372893654760947</v>
      </c>
      <c r="S16" s="29">
        <v>24.763496827628128</v>
      </c>
      <c r="T16" s="29">
        <v>25.408361516874145</v>
      </c>
      <c r="U16" s="29">
        <v>25.579566436435751</v>
      </c>
      <c r="V16" s="29">
        <v>25.049144403983114</v>
      </c>
      <c r="W16" s="29">
        <v>25.073313782991203</v>
      </c>
      <c r="X16" s="29">
        <v>23.865448745831522</v>
      </c>
      <c r="Y16" s="30">
        <v>23.371660241924765</v>
      </c>
      <c r="Z16" s="72">
        <f t="shared" si="0"/>
        <v>27.329197138726268</v>
      </c>
      <c r="AA16" s="72">
        <f t="shared" si="1"/>
        <v>2.9060343778722926</v>
      </c>
    </row>
    <row r="17" spans="1:27" x14ac:dyDescent="0.2">
      <c r="A17" s="31" t="s">
        <v>15</v>
      </c>
      <c r="B17" s="32">
        <v>39.68866899963799</v>
      </c>
      <c r="C17" s="32">
        <v>39.986282578875169</v>
      </c>
      <c r="D17" s="32">
        <v>38.372333816525163</v>
      </c>
      <c r="E17" s="32">
        <v>38.138565064922759</v>
      </c>
      <c r="F17" s="32">
        <v>37.389209190259017</v>
      </c>
      <c r="G17" s="32">
        <v>36.79981276330161</v>
      </c>
      <c r="H17" s="32">
        <v>36.149624494511848</v>
      </c>
      <c r="I17" s="32">
        <v>34.845907884890124</v>
      </c>
      <c r="J17" s="32">
        <v>35.555411030176899</v>
      </c>
      <c r="K17" s="32">
        <v>35.713026617310071</v>
      </c>
      <c r="L17" s="32">
        <v>35.772268538832819</v>
      </c>
      <c r="M17" s="32">
        <v>35.833376348526293</v>
      </c>
      <c r="N17" s="32">
        <v>34.746669259943594</v>
      </c>
      <c r="O17" s="32">
        <v>34.845878469477896</v>
      </c>
      <c r="P17" s="32">
        <v>35.257040679481449</v>
      </c>
      <c r="Q17" s="32">
        <v>35.524965800273598</v>
      </c>
      <c r="R17" s="32">
        <v>36.394420704668221</v>
      </c>
      <c r="S17" s="33">
        <v>37.376999354127882</v>
      </c>
      <c r="T17" s="33">
        <v>37.418147801683816</v>
      </c>
      <c r="U17" s="33">
        <v>36.965738904465567</v>
      </c>
      <c r="V17" s="33">
        <v>37.707453836486096</v>
      </c>
      <c r="W17" s="33">
        <v>37.265239907655825</v>
      </c>
      <c r="X17" s="33">
        <v>37.578657387269828</v>
      </c>
      <c r="Y17" s="34">
        <v>38.608267978200182</v>
      </c>
      <c r="Z17" s="73">
        <f t="shared" si="0"/>
        <v>36.830581975479312</v>
      </c>
      <c r="AA17" s="73">
        <f t="shared" si="1"/>
        <v>1.4731265293021616</v>
      </c>
    </row>
    <row r="18" spans="1:27" x14ac:dyDescent="0.2">
      <c r="A18" s="17" t="s">
        <v>124</v>
      </c>
      <c r="B18" s="35">
        <v>10.047467828</v>
      </c>
      <c r="C18" s="35">
        <v>10.787570685</v>
      </c>
      <c r="D18" s="35">
        <v>9.4341345275999995</v>
      </c>
      <c r="E18" s="35">
        <v>7.0631655803999998</v>
      </c>
      <c r="F18" s="35">
        <v>4.3134189090000001</v>
      </c>
      <c r="G18" s="35">
        <v>1.2828307393</v>
      </c>
      <c r="H18" s="35">
        <v>-1.0543577289999999</v>
      </c>
      <c r="I18" s="35">
        <v>-0.39312857000000001</v>
      </c>
      <c r="J18" s="35">
        <v>6.06317278E-2</v>
      </c>
      <c r="K18" s="35">
        <v>-2.6081178359999999</v>
      </c>
      <c r="L18" s="35">
        <v>-2.4415881079999999</v>
      </c>
      <c r="M18" s="35">
        <v>-4.2369263610000001</v>
      </c>
      <c r="N18" s="35">
        <v>-3.4689189499999999</v>
      </c>
      <c r="O18" s="35">
        <v>-2.9905031320000002</v>
      </c>
      <c r="P18" s="36">
        <v>-4.1062084040000002</v>
      </c>
      <c r="Q18" s="35">
        <v>-6.4693993330000001</v>
      </c>
      <c r="R18" s="36">
        <v>-7.5561028629999996</v>
      </c>
      <c r="S18" s="36">
        <v>-6.7444994429999996</v>
      </c>
      <c r="T18" s="36">
        <v>-6.4410779270000003</v>
      </c>
      <c r="U18" s="36">
        <v>-5.7840350159999998</v>
      </c>
      <c r="V18" s="36">
        <v>-5.0282367470000002</v>
      </c>
      <c r="W18" s="36">
        <v>-6.3811224009999998</v>
      </c>
      <c r="X18" s="36">
        <v>-9.8071242129999998</v>
      </c>
      <c r="Y18" s="40">
        <v>-11.083680940000001</v>
      </c>
      <c r="Z18" s="53">
        <f t="shared" si="0"/>
        <v>-1.8169086656624998</v>
      </c>
      <c r="AA18" s="53">
        <f t="shared" si="1"/>
        <v>6.1554807015700765</v>
      </c>
    </row>
    <row r="19" spans="1:27" x14ac:dyDescent="0.2">
      <c r="A19" s="37" t="s">
        <v>16</v>
      </c>
      <c r="B19" s="25">
        <v>23.297074897000002</v>
      </c>
      <c r="C19" s="25">
        <v>24.132933589</v>
      </c>
      <c r="D19" s="25">
        <v>22.632086217000001</v>
      </c>
      <c r="E19" s="25">
        <v>21.067641831</v>
      </c>
      <c r="F19" s="25">
        <v>19.202086728000001</v>
      </c>
      <c r="G19" s="25">
        <v>17.363685669999999</v>
      </c>
      <c r="H19" s="25">
        <v>16.272177695</v>
      </c>
      <c r="I19" s="25">
        <v>15.432021129000001</v>
      </c>
      <c r="J19" s="25">
        <v>15.716905518000001</v>
      </c>
      <c r="K19" s="25">
        <v>14.638968776</v>
      </c>
      <c r="L19" s="25">
        <v>14.855173441</v>
      </c>
      <c r="M19" s="25">
        <v>14.559687266999999</v>
      </c>
      <c r="N19" s="25">
        <v>14.310607459</v>
      </c>
      <c r="O19" s="25">
        <v>14.447940619000001</v>
      </c>
      <c r="P19" s="26">
        <v>14.121462264</v>
      </c>
      <c r="Q19" s="25">
        <v>13.392488718999999</v>
      </c>
      <c r="R19" s="26">
        <v>13.395204565</v>
      </c>
      <c r="S19" s="26">
        <v>13.761867576</v>
      </c>
      <c r="T19" s="26">
        <v>14.430592373</v>
      </c>
      <c r="U19" s="26">
        <v>13.9425381</v>
      </c>
      <c r="V19" s="26">
        <v>13.878989867</v>
      </c>
      <c r="W19" s="26">
        <v>13.224236734</v>
      </c>
      <c r="X19" s="26">
        <v>12.124904602000001</v>
      </c>
      <c r="Y19" s="27">
        <v>12.266922363000001</v>
      </c>
      <c r="Z19" s="72">
        <f t="shared" si="0"/>
        <v>15.936174916624998</v>
      </c>
      <c r="AA19" s="72">
        <f t="shared" si="1"/>
        <v>3.5017025647596696</v>
      </c>
    </row>
    <row r="20" spans="1:27" x14ac:dyDescent="0.2">
      <c r="A20" s="37" t="s">
        <v>17</v>
      </c>
      <c r="B20" s="25">
        <v>41.871688611000003</v>
      </c>
      <c r="C20" s="25">
        <v>42.109857865999999</v>
      </c>
      <c r="D20" s="25">
        <v>40.073924445000003</v>
      </c>
      <c r="E20" s="25">
        <v>39.821178992999997</v>
      </c>
      <c r="F20" s="25">
        <v>39.038300251999999</v>
      </c>
      <c r="G20" s="25">
        <v>37.548491335000001</v>
      </c>
      <c r="H20" s="25">
        <v>37.297887383000003</v>
      </c>
      <c r="I20" s="25">
        <v>35.517267154999999</v>
      </c>
      <c r="J20" s="25">
        <v>35.590819084000003</v>
      </c>
      <c r="K20" s="25">
        <v>35.313646319999997</v>
      </c>
      <c r="L20" s="25">
        <v>35.413592596000001</v>
      </c>
      <c r="M20" s="25">
        <v>35.655900428999999</v>
      </c>
      <c r="N20" s="25">
        <v>34.808617720000001</v>
      </c>
      <c r="O20" s="25">
        <v>35.100161919999998</v>
      </c>
      <c r="P20" s="26">
        <v>35.077263283000001</v>
      </c>
      <c r="Q20" s="25">
        <v>35.141614078000003</v>
      </c>
      <c r="R20" s="26">
        <v>35.751321802</v>
      </c>
      <c r="S20" s="26">
        <v>36.537844036999999</v>
      </c>
      <c r="T20" s="26">
        <v>37.049828503000001</v>
      </c>
      <c r="U20" s="26">
        <v>36.35128658</v>
      </c>
      <c r="V20" s="26">
        <v>36.910882288000003</v>
      </c>
      <c r="W20" s="26">
        <v>36.533399170000003</v>
      </c>
      <c r="X20" s="26">
        <v>36.539683783000001</v>
      </c>
      <c r="Y20" s="27">
        <v>36.897224899000001</v>
      </c>
      <c r="Z20" s="72">
        <f t="shared" si="0"/>
        <v>36.997986772166662</v>
      </c>
      <c r="AA20" s="72">
        <f t="shared" si="1"/>
        <v>2.0992114829024731</v>
      </c>
    </row>
    <row r="21" spans="1:27" x14ac:dyDescent="0.2">
      <c r="A21" s="37" t="s">
        <v>18</v>
      </c>
      <c r="B21" s="25">
        <v>64.591142327</v>
      </c>
      <c r="C21" s="25">
        <v>64.341557985999998</v>
      </c>
      <c r="D21" s="25">
        <v>63.024115561999999</v>
      </c>
      <c r="E21" s="25">
        <v>63.131632986</v>
      </c>
      <c r="F21" s="25">
        <v>63.477777074000002</v>
      </c>
      <c r="G21" s="25">
        <v>62.636158735999999</v>
      </c>
      <c r="H21" s="25">
        <v>62.538772657999999</v>
      </c>
      <c r="I21" s="25">
        <v>61.121832234999999</v>
      </c>
      <c r="J21" s="25">
        <v>61.970955681</v>
      </c>
      <c r="K21" s="25">
        <v>62.802692383</v>
      </c>
      <c r="L21" s="25">
        <v>62.978533984000002</v>
      </c>
      <c r="M21" s="25">
        <v>63.943172121000003</v>
      </c>
      <c r="N21" s="25">
        <v>62.306701031000003</v>
      </c>
      <c r="O21" s="25">
        <v>61.979364846999999</v>
      </c>
      <c r="P21" s="26">
        <v>62.633783780000002</v>
      </c>
      <c r="Q21" s="25">
        <v>62.943019518</v>
      </c>
      <c r="R21" s="26">
        <v>64.038647377999993</v>
      </c>
      <c r="S21" s="26">
        <v>64.515709219000001</v>
      </c>
      <c r="T21" s="26">
        <v>65.000790864999999</v>
      </c>
      <c r="U21" s="26">
        <v>64.334953921999997</v>
      </c>
      <c r="V21" s="26">
        <v>65.262556309999994</v>
      </c>
      <c r="W21" s="26">
        <v>65.849283182999997</v>
      </c>
      <c r="X21" s="26">
        <v>66.328632970000001</v>
      </c>
      <c r="Y21" s="27">
        <v>67.325207065000001</v>
      </c>
      <c r="Z21" s="72">
        <f t="shared" si="0"/>
        <v>63.711541409208337</v>
      </c>
      <c r="AA21" s="72">
        <f t="shared" si="1"/>
        <v>1.5055428647876208</v>
      </c>
    </row>
    <row r="22" spans="1:27" x14ac:dyDescent="0.2">
      <c r="A22" s="31" t="s">
        <v>125</v>
      </c>
      <c r="B22" s="38">
        <v>84.178572846999998</v>
      </c>
      <c r="C22" s="38">
        <v>83.921256259000003</v>
      </c>
      <c r="D22" s="38">
        <v>82.834607743000007</v>
      </c>
      <c r="E22" s="38">
        <v>83.296063085</v>
      </c>
      <c r="F22" s="38">
        <v>83.717434870000005</v>
      </c>
      <c r="G22" s="38">
        <v>83.458587241000004</v>
      </c>
      <c r="H22" s="38">
        <v>83.832858873000006</v>
      </c>
      <c r="I22" s="38">
        <v>82.432590993000005</v>
      </c>
      <c r="J22" s="38">
        <v>83.892977884000004</v>
      </c>
      <c r="K22" s="38">
        <v>85.448610736000006</v>
      </c>
      <c r="L22" s="38">
        <v>86.264553520999996</v>
      </c>
      <c r="M22" s="38">
        <v>86.513397165000001</v>
      </c>
      <c r="N22" s="38">
        <v>85.846731091999999</v>
      </c>
      <c r="O22" s="38">
        <v>85.725655605</v>
      </c>
      <c r="P22" s="39">
        <v>86.077951569999996</v>
      </c>
      <c r="Q22" s="38">
        <v>86.435370629999994</v>
      </c>
      <c r="R22" s="39">
        <v>86.836512518999996</v>
      </c>
      <c r="S22" s="39">
        <v>88.006265384000002</v>
      </c>
      <c r="T22" s="39">
        <v>87.147810716999999</v>
      </c>
      <c r="U22" s="39">
        <v>87.291931949000002</v>
      </c>
      <c r="V22" s="39">
        <v>88.431263287999997</v>
      </c>
      <c r="W22" s="39">
        <v>88.499168272000006</v>
      </c>
      <c r="X22" s="39">
        <v>89.259357578999996</v>
      </c>
      <c r="Y22" s="41">
        <v>90.482336344999993</v>
      </c>
      <c r="Z22" s="74">
        <f t="shared" si="0"/>
        <v>85.826327756958335</v>
      </c>
      <c r="AA22" s="74">
        <f t="shared" si="1"/>
        <v>2.1798705569732166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10.944853384819597</v>
      </c>
      <c r="C26" s="18">
        <v>8.104709647919524</v>
      </c>
      <c r="D26" s="18">
        <v>9.3704700766204176</v>
      </c>
      <c r="E26" s="18">
        <v>10.984740782864183</v>
      </c>
      <c r="F26" s="18">
        <v>14.792186558815937</v>
      </c>
      <c r="G26" s="18">
        <v>17.085348728350759</v>
      </c>
      <c r="H26" s="18">
        <v>19.555170421721549</v>
      </c>
      <c r="I26" s="18">
        <v>18.008027756990273</v>
      </c>
      <c r="J26" s="18">
        <v>18.112643080124872</v>
      </c>
      <c r="K26" s="18">
        <v>20.018802514836359</v>
      </c>
      <c r="L26" s="18">
        <v>17.727073277753398</v>
      </c>
      <c r="M26" s="18">
        <v>18.30382491095855</v>
      </c>
      <c r="N26" s="18">
        <v>16.639113099290089</v>
      </c>
      <c r="O26" s="18">
        <v>16.244362824864012</v>
      </c>
      <c r="P26" s="18">
        <v>18.636566830576665</v>
      </c>
      <c r="Q26" s="18">
        <v>19.331395348837212</v>
      </c>
      <c r="R26" s="18">
        <v>18.693058131097313</v>
      </c>
      <c r="S26" s="19">
        <v>17.677899775844384</v>
      </c>
      <c r="T26" s="19">
        <v>16.949701374397353</v>
      </c>
      <c r="U26" s="19">
        <v>16.169732613006907</v>
      </c>
      <c r="V26" s="19">
        <v>15.43295414263156</v>
      </c>
      <c r="W26" s="19">
        <v>17.816809134585387</v>
      </c>
      <c r="X26" s="19">
        <v>19.620124691895029</v>
      </c>
      <c r="Y26" s="20">
        <v>19.147946298019409</v>
      </c>
      <c r="Z26" s="71">
        <f t="shared" ref="Z26:Z35" si="2">AVERAGE(B26:Y26)</f>
        <v>16.473646475284198</v>
      </c>
      <c r="AA26" s="71">
        <f t="shared" ref="AA26:AA35" si="3">STDEV(B26:Y26)</f>
        <v>3.3360727607333409</v>
      </c>
    </row>
    <row r="27" spans="1:27" x14ac:dyDescent="0.2">
      <c r="A27" s="21" t="s">
        <v>20</v>
      </c>
      <c r="B27" s="22">
        <v>8.8089779172197424</v>
      </c>
      <c r="C27" s="22">
        <v>8.1275720164609062</v>
      </c>
      <c r="D27" s="22">
        <v>10.240215365500104</v>
      </c>
      <c r="E27" s="22">
        <v>12.141029286323571</v>
      </c>
      <c r="F27" s="22">
        <v>13.389553394716462</v>
      </c>
      <c r="G27" s="22">
        <v>14.479638009049776</v>
      </c>
      <c r="H27" s="22">
        <v>16.19728480647025</v>
      </c>
      <c r="I27" s="22">
        <v>15.987482141642289</v>
      </c>
      <c r="J27" s="22">
        <v>14.990894901144641</v>
      </c>
      <c r="K27" s="22">
        <v>16.270051119337211</v>
      </c>
      <c r="L27" s="22">
        <v>14.765247915752521</v>
      </c>
      <c r="M27" s="22">
        <v>14.546017653435191</v>
      </c>
      <c r="N27" s="22">
        <v>14.562870757561022</v>
      </c>
      <c r="O27" s="22">
        <v>13.780278023153098</v>
      </c>
      <c r="P27" s="22">
        <v>14.653553866785874</v>
      </c>
      <c r="Q27" s="22">
        <v>15.389876880984952</v>
      </c>
      <c r="R27" s="22">
        <v>14.101427074094977</v>
      </c>
      <c r="S27" s="23">
        <v>13.559515215987233</v>
      </c>
      <c r="T27" s="23">
        <v>13.387781535583217</v>
      </c>
      <c r="U27" s="23">
        <v>12.565820966969843</v>
      </c>
      <c r="V27" s="23">
        <v>12.294157455447777</v>
      </c>
      <c r="W27" s="23">
        <v>12.831471891183627</v>
      </c>
      <c r="X27" s="23">
        <v>13.901696389734667</v>
      </c>
      <c r="Y27" s="24">
        <v>13.754486242190616</v>
      </c>
      <c r="Z27" s="72">
        <f t="shared" si="2"/>
        <v>13.530287534447069</v>
      </c>
      <c r="AA27" s="72">
        <f t="shared" si="3"/>
        <v>2.083408893539159</v>
      </c>
    </row>
    <row r="28" spans="1:27" x14ac:dyDescent="0.2">
      <c r="A28" s="21" t="s">
        <v>21</v>
      </c>
      <c r="B28" s="22">
        <v>10.232894895619646</v>
      </c>
      <c r="C28" s="22">
        <v>9.3392775491540938</v>
      </c>
      <c r="D28" s="22">
        <v>10.343756471319114</v>
      </c>
      <c r="E28" s="22">
        <v>11.155340725997535</v>
      </c>
      <c r="F28" s="22">
        <v>11.117803975561484</v>
      </c>
      <c r="G28" s="22">
        <v>10.22000312061164</v>
      </c>
      <c r="H28" s="22">
        <v>10.608030040439052</v>
      </c>
      <c r="I28" s="22">
        <v>10.987141982447787</v>
      </c>
      <c r="J28" s="22">
        <v>10.665972944849116</v>
      </c>
      <c r="K28" s="22">
        <v>10.840824960338445</v>
      </c>
      <c r="L28" s="22">
        <v>10.267661254936375</v>
      </c>
      <c r="M28" s="22">
        <v>10.333969958189233</v>
      </c>
      <c r="N28" s="22">
        <v>9.7442380628221326</v>
      </c>
      <c r="O28" s="22">
        <v>10.214328885582781</v>
      </c>
      <c r="P28" s="22">
        <v>10.250335270451497</v>
      </c>
      <c r="Q28" s="22">
        <v>10.392441860465116</v>
      </c>
      <c r="R28" s="22">
        <v>9.3445134241715717</v>
      </c>
      <c r="S28" s="23">
        <v>9.3423502146574986</v>
      </c>
      <c r="T28" s="23">
        <v>8.8292437216665469</v>
      </c>
      <c r="U28" s="23">
        <v>8.9003624427272108</v>
      </c>
      <c r="V28" s="23">
        <v>8.1338016821887784</v>
      </c>
      <c r="W28" s="23">
        <v>8.3234541710862917</v>
      </c>
      <c r="X28" s="23">
        <v>8.4268522546034514</v>
      </c>
      <c r="Y28" s="24">
        <v>8.683370995613453</v>
      </c>
      <c r="Z28" s="72">
        <f t="shared" si="2"/>
        <v>9.8624154527291612</v>
      </c>
      <c r="AA28" s="72">
        <f t="shared" si="3"/>
        <v>0.92635482092074017</v>
      </c>
    </row>
    <row r="29" spans="1:27" x14ac:dyDescent="0.2">
      <c r="A29" s="21" t="s">
        <v>22</v>
      </c>
      <c r="B29" s="25">
        <v>22.529262700615423</v>
      </c>
      <c r="C29" s="25">
        <v>21.547782350251484</v>
      </c>
      <c r="D29" s="25">
        <v>22.747980948436531</v>
      </c>
      <c r="E29" s="25">
        <v>23.154203393043314</v>
      </c>
      <c r="F29" s="25">
        <v>22.252818173995355</v>
      </c>
      <c r="G29" s="25">
        <v>21.984709002964582</v>
      </c>
      <c r="H29" s="25">
        <v>21.244945118428653</v>
      </c>
      <c r="I29" s="25">
        <v>22.634192802231446</v>
      </c>
      <c r="J29" s="25">
        <v>22.99687825182102</v>
      </c>
      <c r="K29" s="25">
        <v>22.245725365767672</v>
      </c>
      <c r="L29" s="25">
        <v>22.871873628784556</v>
      </c>
      <c r="M29" s="25">
        <v>23.135291384917153</v>
      </c>
      <c r="N29" s="25">
        <v>22.901876884177767</v>
      </c>
      <c r="O29" s="25">
        <v>23.427402482681668</v>
      </c>
      <c r="P29" s="25">
        <v>22.279839070183279</v>
      </c>
      <c r="Q29" s="25">
        <v>21.725376196990425</v>
      </c>
      <c r="R29" s="25">
        <v>21.02313956300895</v>
      </c>
      <c r="S29" s="26">
        <v>20.280384483872194</v>
      </c>
      <c r="T29" s="26">
        <v>20.70950564870116</v>
      </c>
      <c r="U29" s="26">
        <v>21.178964644737739</v>
      </c>
      <c r="V29" s="26">
        <v>20.775998195353036</v>
      </c>
      <c r="W29" s="26">
        <v>20.215885692893242</v>
      </c>
      <c r="X29" s="26">
        <v>19.599826011309265</v>
      </c>
      <c r="Y29" s="27">
        <v>19.553369666356506</v>
      </c>
      <c r="Z29" s="72">
        <f t="shared" si="2"/>
        <v>21.792384652563438</v>
      </c>
      <c r="AA29" s="72">
        <f t="shared" si="3"/>
        <v>1.1640430683249219</v>
      </c>
    </row>
    <row r="30" spans="1:27" x14ac:dyDescent="0.2">
      <c r="A30" s="31" t="s">
        <v>23</v>
      </c>
      <c r="B30" s="32">
        <v>47.484011101725592</v>
      </c>
      <c r="C30" s="32">
        <v>52.880658436213992</v>
      </c>
      <c r="D30" s="32">
        <v>47.297577138123835</v>
      </c>
      <c r="E30" s="32">
        <v>42.564685811771398</v>
      </c>
      <c r="F30" s="32">
        <v>38.447637896910763</v>
      </c>
      <c r="G30" s="32">
        <v>36.230301139023247</v>
      </c>
      <c r="H30" s="32">
        <v>32.394569612940501</v>
      </c>
      <c r="I30" s="32">
        <v>32.38315531668821</v>
      </c>
      <c r="J30" s="32">
        <v>33.233610822060356</v>
      </c>
      <c r="K30" s="32">
        <v>30.624596039720313</v>
      </c>
      <c r="L30" s="32">
        <v>34.36814392277315</v>
      </c>
      <c r="M30" s="32">
        <v>33.680896092499871</v>
      </c>
      <c r="N30" s="32">
        <v>36.151901196148984</v>
      </c>
      <c r="O30" s="32">
        <v>36.333627783718441</v>
      </c>
      <c r="P30" s="32">
        <v>34.179704962002681</v>
      </c>
      <c r="Q30" s="32">
        <v>33.160909712722301</v>
      </c>
      <c r="R30" s="32">
        <v>36.837861807627185</v>
      </c>
      <c r="S30" s="33">
        <v>39.139850309638689</v>
      </c>
      <c r="T30" s="33">
        <v>40.123767719651724</v>
      </c>
      <c r="U30" s="33">
        <v>41.185119332558301</v>
      </c>
      <c r="V30" s="33">
        <v>43.363088524378846</v>
      </c>
      <c r="W30" s="33">
        <v>40.812379110251449</v>
      </c>
      <c r="X30" s="33">
        <v>38.45150065245759</v>
      </c>
      <c r="Y30" s="34">
        <v>38.860826797820017</v>
      </c>
      <c r="Z30" s="73">
        <f t="shared" si="2"/>
        <v>38.341265884976146</v>
      </c>
      <c r="AA30" s="73">
        <f t="shared" si="3"/>
        <v>5.4782365425376787</v>
      </c>
    </row>
    <row r="31" spans="1:27" x14ac:dyDescent="0.2">
      <c r="A31" s="17" t="s">
        <v>126</v>
      </c>
      <c r="B31" s="35">
        <v>-5.9311398960000004</v>
      </c>
      <c r="C31" s="35">
        <v>-3.2589714910000001</v>
      </c>
      <c r="D31" s="35">
        <v>-4.4023955819999996</v>
      </c>
      <c r="E31" s="35">
        <v>-5.7866864729999996</v>
      </c>
      <c r="F31" s="35">
        <v>-9.2638397070000007</v>
      </c>
      <c r="G31" s="35">
        <v>-11.35768373</v>
      </c>
      <c r="H31" s="35">
        <v>-13.740175470000001</v>
      </c>
      <c r="I31" s="35">
        <v>-11.96238018</v>
      </c>
      <c r="J31" s="35">
        <v>-11.81945009</v>
      </c>
      <c r="K31" s="35">
        <v>-14.48577532</v>
      </c>
      <c r="L31" s="35">
        <v>-12.6675538</v>
      </c>
      <c r="M31" s="35">
        <v>-13.88320996</v>
      </c>
      <c r="N31" s="35">
        <v>-11.435059409999999</v>
      </c>
      <c r="O31" s="35">
        <v>-10.96111016</v>
      </c>
      <c r="P31" s="36">
        <v>-13.07263844</v>
      </c>
      <c r="Q31" s="35">
        <v>-15.25873258</v>
      </c>
      <c r="R31" s="36">
        <v>-14.210434960000001</v>
      </c>
      <c r="S31" s="36">
        <v>-13.100377269999999</v>
      </c>
      <c r="T31" s="36">
        <v>-12.27281007</v>
      </c>
      <c r="U31" s="36">
        <v>-11.709715689999999</v>
      </c>
      <c r="V31" s="36">
        <v>-10.99017422</v>
      </c>
      <c r="W31" s="36">
        <v>-13.37723873</v>
      </c>
      <c r="X31" s="36">
        <v>-16.03630257</v>
      </c>
      <c r="Y31" s="40">
        <v>-15.83123612</v>
      </c>
      <c r="Z31" s="53">
        <f t="shared" si="2"/>
        <v>-11.533962163291662</v>
      </c>
      <c r="AA31" s="53">
        <f t="shared" si="3"/>
        <v>3.481603777245792</v>
      </c>
    </row>
    <row r="32" spans="1:27" x14ac:dyDescent="0.2">
      <c r="A32" s="37" t="s">
        <v>24</v>
      </c>
      <c r="B32" s="25">
        <v>0.37789009779999999</v>
      </c>
      <c r="C32" s="25">
        <v>0.89833343809999999</v>
      </c>
      <c r="D32" s="25">
        <v>0.4017808665</v>
      </c>
      <c r="E32" s="25">
        <v>9.2353158500000004E-2</v>
      </c>
      <c r="F32" s="25">
        <v>-0.72802016999999997</v>
      </c>
      <c r="G32" s="25">
        <v>-1.5671183980000001</v>
      </c>
      <c r="H32" s="25">
        <v>-2.8352317839999999</v>
      </c>
      <c r="I32" s="25">
        <v>-2.0618556699999999</v>
      </c>
      <c r="J32" s="25">
        <v>-1.9347336209999999</v>
      </c>
      <c r="K32" s="25">
        <v>-2.7486123619999998</v>
      </c>
      <c r="L32" s="25">
        <v>-1.878281756</v>
      </c>
      <c r="M32" s="25">
        <v>-1.9560622009999999</v>
      </c>
      <c r="N32" s="25">
        <v>-1.3810593630000001</v>
      </c>
      <c r="O32" s="25">
        <v>-1.1687577119999999</v>
      </c>
      <c r="P32" s="26">
        <v>-2.139796354</v>
      </c>
      <c r="Q32" s="25">
        <v>-2.4339328340000002</v>
      </c>
      <c r="R32" s="26">
        <v>-2.0337025</v>
      </c>
      <c r="S32" s="26">
        <v>-1.6111520930000001</v>
      </c>
      <c r="T32" s="26">
        <v>-1.3080488939999999</v>
      </c>
      <c r="U32" s="26">
        <v>-0.92333167699999996</v>
      </c>
      <c r="V32" s="26">
        <v>-0.67789896999999999</v>
      </c>
      <c r="W32" s="26">
        <v>-1.467332233</v>
      </c>
      <c r="X32" s="26">
        <v>-2.4189221409999999</v>
      </c>
      <c r="Y32" s="27">
        <v>-2.1619784179999999</v>
      </c>
      <c r="Z32" s="72">
        <f t="shared" si="2"/>
        <v>-1.4027279829208334</v>
      </c>
      <c r="AA32" s="72">
        <f t="shared" si="3"/>
        <v>1.0222188623662227</v>
      </c>
    </row>
    <row r="33" spans="1:28" x14ac:dyDescent="0.2">
      <c r="A33" s="37" t="s">
        <v>25</v>
      </c>
      <c r="B33" s="25">
        <v>4.4569260553000003</v>
      </c>
      <c r="C33" s="25">
        <v>5.6297305312999999</v>
      </c>
      <c r="D33" s="25">
        <v>4.4086336040000003</v>
      </c>
      <c r="E33" s="25">
        <v>3.4327915935000002</v>
      </c>
      <c r="F33" s="25">
        <v>2.6175162395</v>
      </c>
      <c r="G33" s="25">
        <v>2.1870639152</v>
      </c>
      <c r="H33" s="25">
        <v>1.5104485942000001</v>
      </c>
      <c r="I33" s="25">
        <v>1.6814050169000001</v>
      </c>
      <c r="J33" s="25">
        <v>1.8652646406</v>
      </c>
      <c r="K33" s="25">
        <v>1.3671607065</v>
      </c>
      <c r="L33" s="25">
        <v>1.9630505375</v>
      </c>
      <c r="M33" s="25">
        <v>1.9142922870000001</v>
      </c>
      <c r="N33" s="25">
        <v>2.2854385316000001</v>
      </c>
      <c r="O33" s="25">
        <v>2.3933870459</v>
      </c>
      <c r="P33" s="26">
        <v>1.9314930082999999</v>
      </c>
      <c r="Q33" s="25">
        <v>1.6999936284999999</v>
      </c>
      <c r="R33" s="26">
        <v>2.2295488149999998</v>
      </c>
      <c r="S33" s="26">
        <v>2.5915570124</v>
      </c>
      <c r="T33" s="26">
        <v>2.7714062901999998</v>
      </c>
      <c r="U33" s="26">
        <v>3.0866120525</v>
      </c>
      <c r="V33" s="26">
        <v>3.4989127301999998</v>
      </c>
      <c r="W33" s="26">
        <v>2.9674774563000001</v>
      </c>
      <c r="X33" s="26">
        <v>2.3857150881</v>
      </c>
      <c r="Y33" s="27">
        <v>2.4343405442999999</v>
      </c>
      <c r="Z33" s="72">
        <f t="shared" si="2"/>
        <v>2.6379235802000003</v>
      </c>
      <c r="AA33" s="72">
        <f t="shared" si="3"/>
        <v>1.0323776922389216</v>
      </c>
    </row>
    <row r="34" spans="1:28" x14ac:dyDescent="0.2">
      <c r="A34" s="37" t="s">
        <v>26</v>
      </c>
      <c r="B34" s="25">
        <v>11.497992524000001</v>
      </c>
      <c r="C34" s="25">
        <v>13.297147704</v>
      </c>
      <c r="D34" s="25">
        <v>11.321840822</v>
      </c>
      <c r="E34" s="25">
        <v>10.061939904999999</v>
      </c>
      <c r="F34" s="25">
        <v>8.8699446755999993</v>
      </c>
      <c r="G34" s="25">
        <v>8.4429454750000001</v>
      </c>
      <c r="H34" s="25">
        <v>7.2686718288999996</v>
      </c>
      <c r="I34" s="25">
        <v>7.1080544791999998</v>
      </c>
      <c r="J34" s="25">
        <v>7.2133637407000002</v>
      </c>
      <c r="K34" s="25">
        <v>6.5768184547999997</v>
      </c>
      <c r="L34" s="25">
        <v>7.6686725677999998</v>
      </c>
      <c r="M34" s="25">
        <v>7.4761258745000001</v>
      </c>
      <c r="N34" s="25">
        <v>8.1117503275999994</v>
      </c>
      <c r="O34" s="25">
        <v>8.1281937794000001</v>
      </c>
      <c r="P34" s="26">
        <v>7.6261316404999997</v>
      </c>
      <c r="Q34" s="25">
        <v>7.4056100031999996</v>
      </c>
      <c r="R34" s="26">
        <v>8.6935212130000004</v>
      </c>
      <c r="S34" s="26">
        <v>9.6014545034999994</v>
      </c>
      <c r="T34" s="26">
        <v>9.7455908885000007</v>
      </c>
      <c r="U34" s="26">
        <v>10.12618938</v>
      </c>
      <c r="V34" s="26">
        <v>10.574038944</v>
      </c>
      <c r="W34" s="26">
        <v>9.9719655558000007</v>
      </c>
      <c r="X34" s="26">
        <v>9.4285239577999995</v>
      </c>
      <c r="Y34" s="27">
        <v>9.5674547731999997</v>
      </c>
      <c r="Z34" s="72">
        <f t="shared" si="2"/>
        <v>8.9909976257499995</v>
      </c>
      <c r="AA34" s="72">
        <f t="shared" si="3"/>
        <v>1.6612110446758397</v>
      </c>
    </row>
    <row r="35" spans="1:28" x14ac:dyDescent="0.2">
      <c r="A35" s="31" t="s">
        <v>127</v>
      </c>
      <c r="B35" s="38">
        <v>21.852412580999999</v>
      </c>
      <c r="C35" s="38">
        <v>24.115037971</v>
      </c>
      <c r="D35" s="38">
        <v>21.437792907999999</v>
      </c>
      <c r="E35" s="38">
        <v>20.264612803999999</v>
      </c>
      <c r="F35" s="38">
        <v>18.085500908</v>
      </c>
      <c r="G35" s="38">
        <v>17.468684940999999</v>
      </c>
      <c r="H35" s="38">
        <v>15.864710829</v>
      </c>
      <c r="I35" s="38">
        <v>15.753610875</v>
      </c>
      <c r="J35" s="38">
        <v>15.355990502999999</v>
      </c>
      <c r="K35" s="38">
        <v>14.597122753000001</v>
      </c>
      <c r="L35" s="38">
        <v>16.251971892</v>
      </c>
      <c r="M35" s="38">
        <v>16.265083766</v>
      </c>
      <c r="N35" s="38">
        <v>16.903768849999999</v>
      </c>
      <c r="O35" s="38">
        <v>17.141171264</v>
      </c>
      <c r="P35" s="39">
        <v>16.496130233999999</v>
      </c>
      <c r="Q35" s="38">
        <v>16.38960822</v>
      </c>
      <c r="R35" s="39">
        <v>18.930993475000001</v>
      </c>
      <c r="S35" s="39">
        <v>19.979997357999999</v>
      </c>
      <c r="T35" s="39">
        <v>20.263168533000002</v>
      </c>
      <c r="U35" s="39">
        <v>20.388756509</v>
      </c>
      <c r="V35" s="39">
        <v>20.979047225999999</v>
      </c>
      <c r="W35" s="39">
        <v>20.368400553000001</v>
      </c>
      <c r="X35" s="39">
        <v>19.893461705</v>
      </c>
      <c r="Y35" s="41">
        <v>20.367827074000001</v>
      </c>
      <c r="Z35" s="74">
        <f t="shared" si="2"/>
        <v>18.558952655499997</v>
      </c>
      <c r="AA35" s="74">
        <f t="shared" si="3"/>
        <v>2.487359217882799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-13.6765889</v>
      </c>
      <c r="C40" s="25">
        <v>-11.979889200000001</v>
      </c>
      <c r="D40" s="25">
        <v>-14.677253500000001</v>
      </c>
      <c r="E40" s="25">
        <v>-21.209051000000002</v>
      </c>
      <c r="F40" s="25">
        <v>-25.452846400000002</v>
      </c>
      <c r="G40" s="25">
        <v>-30.129054</v>
      </c>
      <c r="H40" s="25">
        <v>-33.877775499999998</v>
      </c>
      <c r="I40" s="25">
        <v>-30.754941800000001</v>
      </c>
      <c r="J40" s="25">
        <v>-32.961442300000002</v>
      </c>
      <c r="K40" s="25">
        <v>-36.581856500000001</v>
      </c>
      <c r="L40" s="25">
        <v>-36.484755299999996</v>
      </c>
      <c r="M40" s="25">
        <v>-35.776084099999999</v>
      </c>
      <c r="N40" s="25">
        <v>-34.070575699999999</v>
      </c>
      <c r="O40" s="25">
        <v>-34.181307799999999</v>
      </c>
      <c r="P40" s="25">
        <v>-39.400431000000005</v>
      </c>
      <c r="Q40" s="25">
        <v>-40.575326599999997</v>
      </c>
      <c r="R40" s="25">
        <v>-39.854511700000003</v>
      </c>
      <c r="S40" s="25">
        <v>-38.885015000000003</v>
      </c>
      <c r="T40" s="18">
        <v>-36.703649300000002</v>
      </c>
      <c r="U40" s="18">
        <v>-37.081904100000003</v>
      </c>
      <c r="V40" s="18">
        <v>-37.211991599999998</v>
      </c>
      <c r="W40" s="18">
        <v>-40.9948245</v>
      </c>
      <c r="X40" s="20">
        <v>-46.745283000000001</v>
      </c>
      <c r="Z40" s="75">
        <f>AVERAGE(A40:X40)</f>
        <v>-32.576798208695656</v>
      </c>
      <c r="AA40" s="71">
        <f>STDEV(A40:X40)</f>
        <v>9.227044676571575</v>
      </c>
      <c r="AB40" s="47"/>
    </row>
    <row r="41" spans="1:28" x14ac:dyDescent="0.2">
      <c r="A41" s="48" t="s">
        <v>118</v>
      </c>
      <c r="B41" s="28">
        <v>-4.6660263999999998</v>
      </c>
      <c r="C41" s="28">
        <v>-4.0305331999999998</v>
      </c>
      <c r="D41" s="28">
        <v>-5.6152071000000001</v>
      </c>
      <c r="E41" s="28">
        <v>-9.6245830000000012</v>
      </c>
      <c r="F41" s="28">
        <v>-13.450060499999999</v>
      </c>
      <c r="G41" s="28">
        <v>-16.646615400000002</v>
      </c>
      <c r="H41" s="28">
        <v>-18.2428767</v>
      </c>
      <c r="I41" s="28">
        <v>-16.616934699999998</v>
      </c>
      <c r="J41" s="28">
        <v>-18.1310389</v>
      </c>
      <c r="K41" s="28">
        <v>-19.020873899999998</v>
      </c>
      <c r="L41" s="28">
        <v>-17.9472372</v>
      </c>
      <c r="M41" s="28">
        <v>-17.912997399999998</v>
      </c>
      <c r="N41" s="28">
        <v>-16.0722591</v>
      </c>
      <c r="O41" s="28">
        <v>-17.124277500000002</v>
      </c>
      <c r="P41" s="28">
        <v>-20.304701099999999</v>
      </c>
      <c r="Q41" s="28">
        <v>-20.265052600000001</v>
      </c>
      <c r="R41" s="28">
        <v>-19.567833100000001</v>
      </c>
      <c r="S41" s="28">
        <v>-17.944479699999999</v>
      </c>
      <c r="T41" s="25">
        <v>-17.196138099999999</v>
      </c>
      <c r="U41" s="25">
        <v>-16.003553799999999</v>
      </c>
      <c r="V41" s="25">
        <v>-17.263963800000003</v>
      </c>
      <c r="W41" s="25">
        <v>-20.4328939</v>
      </c>
      <c r="X41" s="27">
        <v>-23.104776099999999</v>
      </c>
      <c r="Z41" s="76">
        <f>AVERAGE(A41:X41)</f>
        <v>-15.96456144347826</v>
      </c>
      <c r="AA41" s="77">
        <f>STDEV(A41:X41)</f>
        <v>5.1402834819472591</v>
      </c>
    </row>
    <row r="42" spans="1:28" x14ac:dyDescent="0.2">
      <c r="A42" s="49" t="s">
        <v>119</v>
      </c>
      <c r="B42" s="32">
        <v>0.93037619999999999</v>
      </c>
      <c r="C42" s="32">
        <v>1.2788730800000001</v>
      </c>
      <c r="D42" s="32">
        <v>0.23072466</v>
      </c>
      <c r="E42" s="32">
        <v>-1.7397933000000001</v>
      </c>
      <c r="F42" s="32">
        <v>-4.1415625</v>
      </c>
      <c r="G42" s="32">
        <v>-5.8582305000000003</v>
      </c>
      <c r="H42" s="32">
        <v>-6.8136179000000006</v>
      </c>
      <c r="I42" s="32">
        <v>-6.1784999000000003</v>
      </c>
      <c r="J42" s="32">
        <v>-6.8072442999999998</v>
      </c>
      <c r="K42" s="32">
        <v>-6.6123355999999998</v>
      </c>
      <c r="L42" s="32">
        <v>-5.8515544000000004</v>
      </c>
      <c r="M42" s="32">
        <v>-5.3901922999999998</v>
      </c>
      <c r="N42" s="32">
        <v>-4.3481964</v>
      </c>
      <c r="O42" s="32">
        <v>-5.3105615000000004</v>
      </c>
      <c r="P42" s="32">
        <v>-6.7581138999999997</v>
      </c>
      <c r="Q42" s="32">
        <v>-6.5920500000000004</v>
      </c>
      <c r="R42" s="32">
        <v>-5.7950761000000002</v>
      </c>
      <c r="S42" s="32">
        <v>-4.8024617999999997</v>
      </c>
      <c r="T42" s="32">
        <v>-4.2478094000000004</v>
      </c>
      <c r="U42" s="32">
        <v>-3.5868205</v>
      </c>
      <c r="V42" s="32">
        <v>-4.3642207000000006</v>
      </c>
      <c r="W42" s="32">
        <v>-6.6456022000000008</v>
      </c>
      <c r="X42" s="34">
        <v>-7.2613886000000001</v>
      </c>
      <c r="Z42" s="78">
        <f>AVERAGE(A42:X42)</f>
        <v>-4.637624254782609</v>
      </c>
      <c r="AA42" s="73">
        <f>STDEV(A42:X42)</f>
        <v>2.5232057820063454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-39.756563225000008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-18.972336387500004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f>MIN(AVERAGE(Q42:X42),0)</f>
        <v>-5.4119286625000012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53.086849354791944</v>
      </c>
      <c r="C50" s="20">
        <v>52.6618370330985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32.066115702479337</v>
      </c>
      <c r="C51" s="63">
        <v>31.789179848464709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18.448600840945339</v>
      </c>
      <c r="C52" s="34">
        <v>18.592981523328458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x14ac:dyDescent="0.25">
      <c r="A54" s="64" t="s">
        <v>59</v>
      </c>
      <c r="B54" s="51" t="s">
        <v>60</v>
      </c>
      <c r="C54" s="51"/>
      <c r="D54" s="52"/>
      <c r="E54" s="53">
        <f>MIN(B40:X40)</f>
        <v>-46.745283000000001</v>
      </c>
      <c r="F54" s="3"/>
      <c r="G54" s="121" t="s">
        <v>61</v>
      </c>
      <c r="H54" s="122"/>
      <c r="I54" s="123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-40.9948245</v>
      </c>
    </row>
    <row r="55" spans="1:27" ht="12" x14ac:dyDescent="0.25">
      <c r="A55" s="3"/>
      <c r="B55" s="55" t="s">
        <v>64</v>
      </c>
      <c r="C55" s="55"/>
      <c r="D55" s="56"/>
      <c r="E55" s="79">
        <f>MIN(B41:X41)</f>
        <v>-23.104776099999999</v>
      </c>
      <c r="F55" s="3"/>
      <c r="G55" s="124" t="s">
        <v>61</v>
      </c>
      <c r="H55" s="125"/>
      <c r="I55" s="126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-20.4328939</v>
      </c>
    </row>
    <row r="56" spans="1:27" ht="12" x14ac:dyDescent="0.25">
      <c r="A56" s="3"/>
      <c r="B56" s="57" t="s">
        <v>66</v>
      </c>
      <c r="C56" s="57"/>
      <c r="D56" s="58"/>
      <c r="E56" s="80">
        <f>MIN(B42:X42)</f>
        <v>-7.2613886000000001</v>
      </c>
      <c r="F56" s="64"/>
      <c r="G56" s="108" t="s">
        <v>61</v>
      </c>
      <c r="H56" s="109"/>
      <c r="I56" s="110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-6.6456022000000008</v>
      </c>
    </row>
    <row r="57" spans="1:27" ht="12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56.208519367684332</v>
      </c>
      <c r="C60" s="18">
        <v>56.264288980338364</v>
      </c>
      <c r="D60" s="18">
        <v>57.827707599917169</v>
      </c>
      <c r="E60" s="18">
        <v>58.212491706947212</v>
      </c>
      <c r="F60" s="18">
        <v>58.876172446433181</v>
      </c>
      <c r="G60" s="18">
        <v>59.900140427523795</v>
      </c>
      <c r="H60" s="18">
        <v>60.420277296360482</v>
      </c>
      <c r="I60" s="18">
        <v>62.065446629022382</v>
      </c>
      <c r="J60" s="18">
        <v>61.36836628511967</v>
      </c>
      <c r="K60" s="18">
        <v>61.272695222986073</v>
      </c>
      <c r="L60" s="18">
        <v>61.276875822729274</v>
      </c>
      <c r="M60" s="18">
        <v>61.177928044185201</v>
      </c>
      <c r="N60" s="18">
        <v>62.131673636098419</v>
      </c>
      <c r="O60" s="18">
        <v>62.122832302756983</v>
      </c>
      <c r="P60" s="19">
        <v>61.756817165847124</v>
      </c>
      <c r="Q60" s="18">
        <v>61.589432284541722</v>
      </c>
      <c r="R60" s="19">
        <v>60.779650084656936</v>
      </c>
      <c r="S60" s="19">
        <v>59.655788153945522</v>
      </c>
      <c r="T60" s="19">
        <v>59.282578973879254</v>
      </c>
      <c r="U60" s="19">
        <v>60.175750529987006</v>
      </c>
      <c r="V60" s="19">
        <v>59.398665850278753</v>
      </c>
      <c r="W60" s="19">
        <v>59.802208772696076</v>
      </c>
      <c r="X60" s="19">
        <v>59.446136001159921</v>
      </c>
      <c r="Y60" s="20">
        <v>58.70330984979396</v>
      </c>
      <c r="Z60" s="71">
        <f>AVERAGE(B60:Y60)</f>
        <v>59.988156393120363</v>
      </c>
      <c r="AA60" s="71">
        <f>STDEV(B60:Y60)</f>
        <v>1.7041033313931253</v>
      </c>
    </row>
    <row r="61" spans="1:27" x14ac:dyDescent="0.2">
      <c r="A61" s="60" t="s">
        <v>68</v>
      </c>
      <c r="B61" s="61">
        <v>24.773742005550865</v>
      </c>
      <c r="C61" s="61">
        <v>23.468221307727479</v>
      </c>
      <c r="D61" s="61">
        <v>25.657486021950714</v>
      </c>
      <c r="E61" s="61">
        <v>27.968912899251258</v>
      </c>
      <c r="F61" s="61">
        <v>29.894157129334825</v>
      </c>
      <c r="G61" s="61">
        <v>32.602590107661101</v>
      </c>
      <c r="H61" s="61">
        <v>33.499422299248991</v>
      </c>
      <c r="I61" s="61">
        <v>35.015987482141639</v>
      </c>
      <c r="J61" s="61">
        <v>35.002601456815817</v>
      </c>
      <c r="K61" s="61">
        <v>35.671896116105529</v>
      </c>
      <c r="L61" s="61">
        <v>35.552874067573498</v>
      </c>
      <c r="M61" s="61">
        <v>35.394621380271509</v>
      </c>
      <c r="N61" s="61">
        <v>35.952543032189048</v>
      </c>
      <c r="O61" s="61">
        <v>35.989585754800316</v>
      </c>
      <c r="P61" s="62">
        <v>36.092981671881986</v>
      </c>
      <c r="Q61" s="61">
        <v>36.6578317373461</v>
      </c>
      <c r="R61" s="62">
        <v>35.983229863742643</v>
      </c>
      <c r="S61" s="62">
        <v>35.712928840089667</v>
      </c>
      <c r="T61" s="62">
        <v>35.039936676980645</v>
      </c>
      <c r="U61" s="62">
        <v>35.392874239212205</v>
      </c>
      <c r="V61" s="62">
        <v>35.039154393993108</v>
      </c>
      <c r="W61" s="62">
        <v>35.627378798277903</v>
      </c>
      <c r="X61" s="62">
        <v>36.540524865883718</v>
      </c>
      <c r="Y61" s="63">
        <v>36.032832646550581</v>
      </c>
      <c r="Z61" s="77">
        <f>AVERAGE(B61:Y61)</f>
        <v>33.523513116440888</v>
      </c>
      <c r="AA61" s="77">
        <f>STDEV(B61:Y61)</f>
        <v>4.0012738566466721</v>
      </c>
    </row>
    <row r="62" spans="1:27" x14ac:dyDescent="0.2">
      <c r="A62" s="31" t="s">
        <v>69</v>
      </c>
      <c r="B62" s="32">
        <v>7.867744660311331</v>
      </c>
      <c r="C62" s="32">
        <v>7.3845450388660261</v>
      </c>
      <c r="D62" s="32">
        <v>8.3143507972665152</v>
      </c>
      <c r="E62" s="32">
        <v>10.150696616434461</v>
      </c>
      <c r="F62" s="32">
        <v>12.167627570777041</v>
      </c>
      <c r="G62" s="32">
        <v>14.237790606958963</v>
      </c>
      <c r="H62" s="32">
        <v>15.489601386481802</v>
      </c>
      <c r="I62" s="32">
        <v>15.592897476018777</v>
      </c>
      <c r="J62" s="32">
        <v>15.081945889698231</v>
      </c>
      <c r="K62" s="32">
        <v>16.792996063223455</v>
      </c>
      <c r="L62" s="32">
        <v>16.449100482667838</v>
      </c>
      <c r="M62" s="32">
        <v>17.188871109275798</v>
      </c>
      <c r="N62" s="32">
        <v>16.784984926577849</v>
      </c>
      <c r="O62" s="32">
        <v>16.64884466967316</v>
      </c>
      <c r="P62" s="33">
        <v>17.197139025480553</v>
      </c>
      <c r="Q62" s="32">
        <v>18.373803009575923</v>
      </c>
      <c r="R62" s="33">
        <v>18.560025800209626</v>
      </c>
      <c r="S62" s="33">
        <v>18.183199726454163</v>
      </c>
      <c r="T62" s="33">
        <v>17.838382384687343</v>
      </c>
      <c r="U62" s="33">
        <v>18.043493127265268</v>
      </c>
      <c r="V62" s="33">
        <v>18.191485933421419</v>
      </c>
      <c r="W62" s="33">
        <v>18.793286329319272</v>
      </c>
      <c r="X62" s="33">
        <v>20.113092648977819</v>
      </c>
      <c r="Y62" s="34">
        <v>20.274491559218397</v>
      </c>
      <c r="Z62" s="73">
        <f>AVERAGE(B62:Y62)</f>
        <v>15.655016534951708</v>
      </c>
      <c r="AA62" s="73">
        <f>STDEV(B62:Y62)</f>
        <v>3.7698293056685106</v>
      </c>
    </row>
  </sheetData>
  <mergeCells count="7">
    <mergeCell ref="G56:I56"/>
    <mergeCell ref="B3:D3"/>
    <mergeCell ref="H3:J3"/>
    <mergeCell ref="H4:J4"/>
    <mergeCell ref="Q5:R5"/>
    <mergeCell ref="G54:I54"/>
    <mergeCell ref="G55:I55"/>
  </mergeCells>
  <pageMargins left="0.19685039370078741" right="0.19685039370078741" top="0.59055118110236227" bottom="0.51181102362204722" header="0.31496062992125984" footer="0.19685039370078741"/>
  <pageSetup paperSize="9" scale="72" orientation="landscape" r:id="rId1"/>
  <headerFooter>
    <oddHeader>&amp;LECCBSO - Study group</oddHeader>
    <oddFooter>&amp;L&amp;F&amp;R&amp;A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91</v>
      </c>
      <c r="C3" s="87"/>
      <c r="D3" s="88"/>
      <c r="E3" s="3"/>
      <c r="F3" s="5" t="s">
        <v>1</v>
      </c>
      <c r="G3" s="5"/>
      <c r="H3" s="101" t="s">
        <v>82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2107</v>
      </c>
      <c r="C8" s="70">
        <v>2297</v>
      </c>
      <c r="D8" s="70">
        <v>2479</v>
      </c>
      <c r="E8" s="70">
        <v>2700</v>
      </c>
      <c r="F8" s="70">
        <v>2780</v>
      </c>
      <c r="G8" s="70">
        <v>3002</v>
      </c>
      <c r="H8" s="70">
        <v>3868</v>
      </c>
      <c r="I8" s="70">
        <v>4463</v>
      </c>
      <c r="J8" s="70">
        <v>4891</v>
      </c>
      <c r="K8" s="70">
        <v>5009</v>
      </c>
      <c r="L8" s="70">
        <v>5474</v>
      </c>
      <c r="M8" s="70">
        <v>5806</v>
      </c>
      <c r="N8" s="70">
        <v>6100</v>
      </c>
      <c r="O8" s="70">
        <v>6447</v>
      </c>
      <c r="P8" s="70">
        <v>6621</v>
      </c>
      <c r="Q8" s="70">
        <v>6845</v>
      </c>
      <c r="R8" s="70">
        <v>6869</v>
      </c>
      <c r="S8" s="70">
        <v>7031</v>
      </c>
      <c r="T8" s="68">
        <v>7037</v>
      </c>
      <c r="U8" s="68">
        <v>7110</v>
      </c>
      <c r="V8" s="68">
        <v>7284</v>
      </c>
      <c r="W8" s="68">
        <v>6855</v>
      </c>
      <c r="X8" s="68">
        <v>6182</v>
      </c>
      <c r="Y8" s="67">
        <v>6116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2.85</v>
      </c>
      <c r="C12" s="18">
        <v>2.92</v>
      </c>
      <c r="D12" s="18">
        <v>4.07</v>
      </c>
      <c r="E12" s="18">
        <v>4.67</v>
      </c>
      <c r="F12" s="18">
        <v>6.01</v>
      </c>
      <c r="G12" s="18">
        <v>8.93</v>
      </c>
      <c r="H12" s="18">
        <v>12.15</v>
      </c>
      <c r="I12" s="18">
        <v>10.31</v>
      </c>
      <c r="J12" s="18">
        <v>9.98</v>
      </c>
      <c r="K12" s="18">
        <v>10.46</v>
      </c>
      <c r="L12" s="18">
        <v>10.119999999999999</v>
      </c>
      <c r="M12" s="18">
        <v>9.83</v>
      </c>
      <c r="N12" s="18">
        <v>10.210000000000001</v>
      </c>
      <c r="O12" s="18">
        <v>10.87</v>
      </c>
      <c r="P12" s="18">
        <v>10.87</v>
      </c>
      <c r="Q12" s="18">
        <v>11.79</v>
      </c>
      <c r="R12" s="18">
        <v>11.73</v>
      </c>
      <c r="S12" s="19">
        <v>10.98</v>
      </c>
      <c r="T12" s="19">
        <v>11.07</v>
      </c>
      <c r="U12" s="19">
        <v>10.25</v>
      </c>
      <c r="V12" s="19">
        <v>10.16</v>
      </c>
      <c r="W12" s="19">
        <v>10.14</v>
      </c>
      <c r="X12" s="19">
        <v>9.66</v>
      </c>
      <c r="Y12" s="20">
        <v>9.3000000000000007</v>
      </c>
      <c r="Z12" s="71">
        <f>AVERAGE(B12:Y12)</f>
        <v>9.1387499999999982</v>
      </c>
      <c r="AA12" s="71">
        <f t="shared" ref="AA12:AA22" si="0">STDEV(B12:Y12)</f>
        <v>2.7946615451918242</v>
      </c>
    </row>
    <row r="13" spans="1:27" x14ac:dyDescent="0.2">
      <c r="A13" s="21" t="s">
        <v>11</v>
      </c>
      <c r="B13" s="22">
        <v>9.49</v>
      </c>
      <c r="C13" s="22">
        <v>9.7100000000000009</v>
      </c>
      <c r="D13" s="22">
        <v>11.78</v>
      </c>
      <c r="E13" s="22">
        <v>13.48</v>
      </c>
      <c r="F13" s="22">
        <v>14.89</v>
      </c>
      <c r="G13" s="22">
        <v>15.62</v>
      </c>
      <c r="H13" s="22">
        <v>18.36</v>
      </c>
      <c r="I13" s="22">
        <v>18.13</v>
      </c>
      <c r="J13" s="22">
        <v>18.36</v>
      </c>
      <c r="K13" s="22">
        <v>17.89</v>
      </c>
      <c r="L13" s="22">
        <v>18.98</v>
      </c>
      <c r="M13" s="22">
        <v>19.100000000000001</v>
      </c>
      <c r="N13" s="22">
        <v>19.46</v>
      </c>
      <c r="O13" s="22">
        <v>19.170000000000002</v>
      </c>
      <c r="P13" s="22">
        <v>18.88</v>
      </c>
      <c r="Q13" s="22">
        <v>17.37</v>
      </c>
      <c r="R13" s="22">
        <v>17.079999999999998</v>
      </c>
      <c r="S13" s="23">
        <v>16.04</v>
      </c>
      <c r="T13" s="23">
        <v>15.35</v>
      </c>
      <c r="U13" s="23">
        <v>15.99</v>
      </c>
      <c r="V13" s="23">
        <v>16.14</v>
      </c>
      <c r="W13" s="23">
        <v>12.92</v>
      </c>
      <c r="X13" s="23">
        <v>12.81</v>
      </c>
      <c r="Y13" s="24">
        <v>12.05</v>
      </c>
      <c r="Z13" s="72">
        <f t="shared" ref="Z13:Z22" si="1">AVERAGE(B13:Y13)</f>
        <v>15.793750000000001</v>
      </c>
      <c r="AA13" s="72">
        <f t="shared" si="0"/>
        <v>3.0450541688620865</v>
      </c>
    </row>
    <row r="14" spans="1:27" x14ac:dyDescent="0.2">
      <c r="A14" s="21" t="s">
        <v>12</v>
      </c>
      <c r="B14" s="22">
        <v>14</v>
      </c>
      <c r="C14" s="22">
        <v>15.28</v>
      </c>
      <c r="D14" s="22">
        <v>16.22</v>
      </c>
      <c r="E14" s="22">
        <v>17.07</v>
      </c>
      <c r="F14" s="22">
        <v>16.190000000000001</v>
      </c>
      <c r="G14" s="22">
        <v>16.559999999999999</v>
      </c>
      <c r="H14" s="22">
        <v>15.77</v>
      </c>
      <c r="I14" s="22">
        <v>17.010000000000002</v>
      </c>
      <c r="J14" s="22">
        <v>17.170000000000002</v>
      </c>
      <c r="K14" s="22">
        <v>16.43</v>
      </c>
      <c r="L14" s="22">
        <v>17.04</v>
      </c>
      <c r="M14" s="22">
        <v>16.690000000000001</v>
      </c>
      <c r="N14" s="22">
        <v>17.64</v>
      </c>
      <c r="O14" s="22">
        <v>17.25</v>
      </c>
      <c r="P14" s="22">
        <v>16.04</v>
      </c>
      <c r="Q14" s="22">
        <v>15.28</v>
      </c>
      <c r="R14" s="22">
        <v>15.94</v>
      </c>
      <c r="S14" s="23">
        <v>16.100000000000001</v>
      </c>
      <c r="T14" s="23">
        <v>16.38</v>
      </c>
      <c r="U14" s="23">
        <v>17.12</v>
      </c>
      <c r="V14" s="23">
        <v>17.78</v>
      </c>
      <c r="W14" s="23">
        <v>14.35</v>
      </c>
      <c r="X14" s="23">
        <v>12.49</v>
      </c>
      <c r="Y14" s="24">
        <v>12.92</v>
      </c>
      <c r="Z14" s="72">
        <f t="shared" si="1"/>
        <v>16.030000000000005</v>
      </c>
      <c r="AA14" s="72">
        <f t="shared" si="0"/>
        <v>1.3847963278277489</v>
      </c>
    </row>
    <row r="15" spans="1:27" x14ac:dyDescent="0.2">
      <c r="A15" s="21" t="s">
        <v>13</v>
      </c>
      <c r="B15" s="25">
        <v>43.81</v>
      </c>
      <c r="C15" s="25">
        <v>44.01</v>
      </c>
      <c r="D15" s="25">
        <v>43.04</v>
      </c>
      <c r="E15" s="25">
        <v>39.409999999999997</v>
      </c>
      <c r="F15" s="25">
        <v>38.17</v>
      </c>
      <c r="G15" s="25">
        <v>36.21</v>
      </c>
      <c r="H15" s="25">
        <v>31.85</v>
      </c>
      <c r="I15" s="25">
        <v>33.950000000000003</v>
      </c>
      <c r="J15" s="25">
        <v>35.15</v>
      </c>
      <c r="K15" s="25">
        <v>34.979999999999997</v>
      </c>
      <c r="L15" s="25">
        <v>35.31</v>
      </c>
      <c r="M15" s="25">
        <v>34.58</v>
      </c>
      <c r="N15" s="25">
        <v>33.33</v>
      </c>
      <c r="O15" s="25">
        <v>32.729999999999997</v>
      </c>
      <c r="P15" s="25">
        <v>33.06</v>
      </c>
      <c r="Q15" s="25">
        <v>32.799999999999997</v>
      </c>
      <c r="R15" s="25">
        <v>32.28</v>
      </c>
      <c r="S15" s="26">
        <v>33.24</v>
      </c>
      <c r="T15" s="26">
        <v>33.549999999999997</v>
      </c>
      <c r="U15" s="26">
        <v>33.020000000000003</v>
      </c>
      <c r="V15" s="26">
        <v>32.020000000000003</v>
      </c>
      <c r="W15" s="26">
        <v>31.16</v>
      </c>
      <c r="X15" s="26">
        <v>31.62</v>
      </c>
      <c r="Y15" s="27">
        <v>31.52</v>
      </c>
      <c r="Z15" s="72">
        <f t="shared" si="1"/>
        <v>35.033333333333324</v>
      </c>
      <c r="AA15" s="72">
        <f t="shared" si="0"/>
        <v>3.8781311799984395</v>
      </c>
    </row>
    <row r="16" spans="1:27" x14ac:dyDescent="0.2">
      <c r="A16" s="21" t="s">
        <v>14</v>
      </c>
      <c r="B16" s="28">
        <v>25.39</v>
      </c>
      <c r="C16" s="28">
        <v>24.21</v>
      </c>
      <c r="D16" s="28">
        <v>21.62</v>
      </c>
      <c r="E16" s="28">
        <v>21.85</v>
      </c>
      <c r="F16" s="28">
        <v>21.65</v>
      </c>
      <c r="G16" s="28">
        <v>19.79</v>
      </c>
      <c r="H16" s="28">
        <v>18.25</v>
      </c>
      <c r="I16" s="28">
        <v>17.68</v>
      </c>
      <c r="J16" s="28">
        <v>16.420000000000002</v>
      </c>
      <c r="K16" s="28">
        <v>16.87</v>
      </c>
      <c r="L16" s="28">
        <v>15.42</v>
      </c>
      <c r="M16" s="28">
        <v>16.170000000000002</v>
      </c>
      <c r="N16" s="28">
        <v>16.02</v>
      </c>
      <c r="O16" s="28">
        <v>16.47</v>
      </c>
      <c r="P16" s="28">
        <v>16.98</v>
      </c>
      <c r="Q16" s="28">
        <v>17.79</v>
      </c>
      <c r="R16" s="28">
        <v>17.41</v>
      </c>
      <c r="S16" s="29">
        <v>17.66</v>
      </c>
      <c r="T16" s="29">
        <v>17.239999999999998</v>
      </c>
      <c r="U16" s="29">
        <v>17.510000000000002</v>
      </c>
      <c r="V16" s="29">
        <v>16.899999999999999</v>
      </c>
      <c r="W16" s="29">
        <v>22.23</v>
      </c>
      <c r="X16" s="29">
        <v>23.46</v>
      </c>
      <c r="Y16" s="30">
        <v>24.25</v>
      </c>
      <c r="Z16" s="72">
        <f t="shared" si="1"/>
        <v>19.135000000000002</v>
      </c>
      <c r="AA16" s="72">
        <f t="shared" si="0"/>
        <v>3.0734487073191232</v>
      </c>
    </row>
    <row r="17" spans="1:27" x14ac:dyDescent="0.2">
      <c r="A17" s="31" t="s">
        <v>15</v>
      </c>
      <c r="B17" s="32">
        <v>4.46</v>
      </c>
      <c r="C17" s="32">
        <v>3.87</v>
      </c>
      <c r="D17" s="32">
        <v>3.27</v>
      </c>
      <c r="E17" s="32">
        <v>3.52</v>
      </c>
      <c r="F17" s="32">
        <v>3.09</v>
      </c>
      <c r="G17" s="32">
        <v>2.9</v>
      </c>
      <c r="H17" s="32">
        <v>3.62</v>
      </c>
      <c r="I17" s="32">
        <v>2.94</v>
      </c>
      <c r="J17" s="32">
        <v>2.92</v>
      </c>
      <c r="K17" s="32">
        <v>3.37</v>
      </c>
      <c r="L17" s="32">
        <v>3.12</v>
      </c>
      <c r="M17" s="32">
        <v>3.62</v>
      </c>
      <c r="N17" s="32">
        <v>3.34</v>
      </c>
      <c r="O17" s="32">
        <v>3.51</v>
      </c>
      <c r="P17" s="32">
        <v>4.17</v>
      </c>
      <c r="Q17" s="32">
        <v>4.97</v>
      </c>
      <c r="R17" s="32">
        <v>5.56</v>
      </c>
      <c r="S17" s="33">
        <v>5.97</v>
      </c>
      <c r="T17" s="33">
        <v>6.41</v>
      </c>
      <c r="U17" s="33">
        <v>6.1</v>
      </c>
      <c r="V17" s="33">
        <v>7</v>
      </c>
      <c r="W17" s="33">
        <v>9.19</v>
      </c>
      <c r="X17" s="33">
        <v>9.9600000000000009</v>
      </c>
      <c r="Y17" s="34">
        <v>9.9600000000000009</v>
      </c>
      <c r="Z17" s="73">
        <f t="shared" si="1"/>
        <v>4.8683333333333332</v>
      </c>
      <c r="AA17" s="73">
        <f t="shared" si="0"/>
        <v>2.2247748624087329</v>
      </c>
    </row>
    <row r="18" spans="1:27" x14ac:dyDescent="0.2">
      <c r="A18" s="17" t="s">
        <v>124</v>
      </c>
      <c r="B18" s="35">
        <v>4.04</v>
      </c>
      <c r="C18" s="35">
        <v>3.78</v>
      </c>
      <c r="D18" s="35">
        <v>3.1</v>
      </c>
      <c r="E18" s="35">
        <v>2.2599999999999998</v>
      </c>
      <c r="F18" s="35">
        <v>1.71</v>
      </c>
      <c r="G18" s="35">
        <v>0.41</v>
      </c>
      <c r="H18" s="35">
        <v>-0.9</v>
      </c>
      <c r="I18" s="35">
        <v>-0.11</v>
      </c>
      <c r="J18" s="35">
        <v>0</v>
      </c>
      <c r="K18" s="35">
        <v>-0.16</v>
      </c>
      <c r="L18" s="35">
        <v>-0.06</v>
      </c>
      <c r="M18" s="35">
        <v>0.02</v>
      </c>
      <c r="N18" s="35">
        <v>-0.12</v>
      </c>
      <c r="O18" s="35">
        <v>-0.36</v>
      </c>
      <c r="P18" s="36">
        <v>-0.34</v>
      </c>
      <c r="Q18" s="35">
        <v>-0.83</v>
      </c>
      <c r="R18" s="36">
        <v>-0.89</v>
      </c>
      <c r="S18" s="36">
        <v>-0.5</v>
      </c>
      <c r="T18" s="36">
        <v>-0.56999999999999995</v>
      </c>
      <c r="U18" s="36">
        <v>-0.11</v>
      </c>
      <c r="V18" s="36">
        <v>-0.08</v>
      </c>
      <c r="W18" s="36">
        <v>-0.05</v>
      </c>
      <c r="X18" s="36">
        <v>0.16</v>
      </c>
      <c r="Y18" s="40">
        <v>0.28000000000000003</v>
      </c>
      <c r="Z18" s="53">
        <f t="shared" si="1"/>
        <v>0.44500000000000001</v>
      </c>
      <c r="AA18" s="53">
        <f t="shared" si="0"/>
        <v>1.4288852450348348</v>
      </c>
    </row>
    <row r="19" spans="1:27" x14ac:dyDescent="0.2">
      <c r="A19" s="37" t="s">
        <v>16</v>
      </c>
      <c r="B19" s="25">
        <v>9.59</v>
      </c>
      <c r="C19" s="25">
        <v>9.09</v>
      </c>
      <c r="D19" s="25">
        <v>7.86</v>
      </c>
      <c r="E19" s="25">
        <v>6.96</v>
      </c>
      <c r="F19" s="25">
        <v>6.29</v>
      </c>
      <c r="G19" s="25">
        <v>5.07</v>
      </c>
      <c r="H19" s="25">
        <v>3.3</v>
      </c>
      <c r="I19" s="25">
        <v>3.94</v>
      </c>
      <c r="J19" s="25">
        <v>3.96</v>
      </c>
      <c r="K19" s="25">
        <v>4.0599999999999996</v>
      </c>
      <c r="L19" s="25">
        <v>3.84</v>
      </c>
      <c r="M19" s="25">
        <v>3.89</v>
      </c>
      <c r="N19" s="25">
        <v>3.82</v>
      </c>
      <c r="O19" s="25">
        <v>3.64</v>
      </c>
      <c r="P19" s="26">
        <v>3.77</v>
      </c>
      <c r="Q19" s="25">
        <v>3.83</v>
      </c>
      <c r="R19" s="26">
        <v>3.86</v>
      </c>
      <c r="S19" s="26">
        <v>4.4000000000000004</v>
      </c>
      <c r="T19" s="26">
        <v>4.57</v>
      </c>
      <c r="U19" s="26">
        <v>4.68</v>
      </c>
      <c r="V19" s="26">
        <v>4.62</v>
      </c>
      <c r="W19" s="26">
        <v>5.66</v>
      </c>
      <c r="X19" s="26">
        <v>6.03</v>
      </c>
      <c r="Y19" s="27">
        <v>6.48</v>
      </c>
      <c r="Z19" s="72">
        <f t="shared" si="1"/>
        <v>5.13375</v>
      </c>
      <c r="AA19" s="72">
        <f t="shared" si="0"/>
        <v>1.7633412269350182</v>
      </c>
    </row>
    <row r="20" spans="1:27" x14ac:dyDescent="0.2">
      <c r="A20" s="37" t="s">
        <v>17</v>
      </c>
      <c r="B20" s="25">
        <v>17.239999999999998</v>
      </c>
      <c r="C20" s="25">
        <v>16.13</v>
      </c>
      <c r="D20" s="25">
        <v>14.89</v>
      </c>
      <c r="E20" s="25">
        <v>14.46</v>
      </c>
      <c r="F20" s="25">
        <v>14.1</v>
      </c>
      <c r="G20" s="25">
        <v>12.84</v>
      </c>
      <c r="H20" s="25">
        <v>11.33</v>
      </c>
      <c r="I20" s="25">
        <v>11.38</v>
      </c>
      <c r="J20" s="25">
        <v>11.22</v>
      </c>
      <c r="K20" s="25">
        <v>11.64</v>
      </c>
      <c r="L20" s="25">
        <v>11.11</v>
      </c>
      <c r="M20" s="25">
        <v>11.49</v>
      </c>
      <c r="N20" s="25">
        <v>10.77</v>
      </c>
      <c r="O20" s="25">
        <v>10.8</v>
      </c>
      <c r="P20" s="26">
        <v>11.22</v>
      </c>
      <c r="Q20" s="25">
        <v>11.92</v>
      </c>
      <c r="R20" s="26">
        <v>12.01</v>
      </c>
      <c r="S20" s="26">
        <v>12.23</v>
      </c>
      <c r="T20" s="26">
        <v>12.26</v>
      </c>
      <c r="U20" s="26">
        <v>12.19</v>
      </c>
      <c r="V20" s="26">
        <v>11.87</v>
      </c>
      <c r="W20" s="26">
        <v>15.25</v>
      </c>
      <c r="X20" s="26">
        <v>16.2</v>
      </c>
      <c r="Y20" s="27">
        <v>16.510000000000002</v>
      </c>
      <c r="Z20" s="72">
        <f t="shared" si="1"/>
        <v>12.960833333333332</v>
      </c>
      <c r="AA20" s="72">
        <f t="shared" si="0"/>
        <v>2.0513450871725065</v>
      </c>
    </row>
    <row r="21" spans="1:27" x14ac:dyDescent="0.2">
      <c r="A21" s="37" t="s">
        <v>18</v>
      </c>
      <c r="B21" s="25">
        <v>27.36</v>
      </c>
      <c r="C21" s="25">
        <v>26.33</v>
      </c>
      <c r="D21" s="25">
        <v>24.98</v>
      </c>
      <c r="E21" s="25">
        <v>25.3</v>
      </c>
      <c r="F21" s="25">
        <v>24.65</v>
      </c>
      <c r="G21" s="25">
        <v>23.66</v>
      </c>
      <c r="H21" s="25">
        <v>22.72</v>
      </c>
      <c r="I21" s="25">
        <v>22.07</v>
      </c>
      <c r="J21" s="25">
        <v>21.42</v>
      </c>
      <c r="K21" s="25">
        <v>22.12</v>
      </c>
      <c r="L21" s="25">
        <v>20.99</v>
      </c>
      <c r="M21" s="25">
        <v>21.72</v>
      </c>
      <c r="N21" s="25">
        <v>21.18</v>
      </c>
      <c r="O21" s="25">
        <v>21.49</v>
      </c>
      <c r="P21" s="26">
        <v>22.52</v>
      </c>
      <c r="Q21" s="25">
        <v>23.64</v>
      </c>
      <c r="R21" s="26">
        <v>23.58</v>
      </c>
      <c r="S21" s="26">
        <v>23.87</v>
      </c>
      <c r="T21" s="26">
        <v>24.06</v>
      </c>
      <c r="U21" s="26">
        <v>23.83</v>
      </c>
      <c r="V21" s="26">
        <v>24.2</v>
      </c>
      <c r="W21" s="26">
        <v>30.25</v>
      </c>
      <c r="X21" s="26">
        <v>31.63</v>
      </c>
      <c r="Y21" s="27">
        <v>31.85</v>
      </c>
      <c r="Z21" s="72">
        <f t="shared" si="1"/>
        <v>24.392500000000002</v>
      </c>
      <c r="AA21" s="72">
        <f t="shared" si="0"/>
        <v>3.1051321472964082</v>
      </c>
    </row>
    <row r="22" spans="1:27" x14ac:dyDescent="0.2">
      <c r="A22" s="31" t="s">
        <v>125</v>
      </c>
      <c r="B22" s="38">
        <v>39.97</v>
      </c>
      <c r="C22" s="38">
        <v>38.44</v>
      </c>
      <c r="D22" s="38">
        <v>36.24</v>
      </c>
      <c r="E22" s="38">
        <v>36.909999999999997</v>
      </c>
      <c r="F22" s="38">
        <v>37.61</v>
      </c>
      <c r="G22" s="38">
        <v>35.61</v>
      </c>
      <c r="H22" s="38">
        <v>36.04</v>
      </c>
      <c r="I22" s="38">
        <v>35.4</v>
      </c>
      <c r="J22" s="38">
        <v>34.340000000000003</v>
      </c>
      <c r="K22" s="38">
        <v>35.43</v>
      </c>
      <c r="L22" s="38">
        <v>34.090000000000003</v>
      </c>
      <c r="M22" s="38">
        <v>35.380000000000003</v>
      </c>
      <c r="N22" s="38">
        <v>34.700000000000003</v>
      </c>
      <c r="O22" s="38">
        <v>35.61</v>
      </c>
      <c r="P22" s="39">
        <v>37.32</v>
      </c>
      <c r="Q22" s="38">
        <v>39.479999999999997</v>
      </c>
      <c r="R22" s="39">
        <v>40.29</v>
      </c>
      <c r="S22" s="39">
        <v>41.5</v>
      </c>
      <c r="T22" s="39">
        <v>42.05</v>
      </c>
      <c r="U22" s="39">
        <v>41.84</v>
      </c>
      <c r="V22" s="39">
        <v>42.98</v>
      </c>
      <c r="W22" s="39">
        <v>48.5</v>
      </c>
      <c r="X22" s="39">
        <v>49.85</v>
      </c>
      <c r="Y22" s="41">
        <v>49.91</v>
      </c>
      <c r="Z22" s="74">
        <f t="shared" si="1"/>
        <v>39.145416666666669</v>
      </c>
      <c r="AA22" s="74">
        <f t="shared" si="0"/>
        <v>4.7581033663559387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1.95</v>
      </c>
      <c r="C26" s="18">
        <v>1.83</v>
      </c>
      <c r="D26" s="18">
        <v>2.58</v>
      </c>
      <c r="E26" s="18">
        <v>3.33</v>
      </c>
      <c r="F26" s="18">
        <v>5.14</v>
      </c>
      <c r="G26" s="18">
        <v>8.73</v>
      </c>
      <c r="H26" s="18">
        <v>9.59</v>
      </c>
      <c r="I26" s="18">
        <v>5.47</v>
      </c>
      <c r="J26" s="18">
        <v>5.34</v>
      </c>
      <c r="K26" s="18">
        <v>5.13</v>
      </c>
      <c r="L26" s="18">
        <v>4.29</v>
      </c>
      <c r="M26" s="18">
        <v>4.74</v>
      </c>
      <c r="N26" s="18">
        <v>4.74</v>
      </c>
      <c r="O26" s="18">
        <v>4.8899999999999997</v>
      </c>
      <c r="P26" s="18">
        <v>4.79</v>
      </c>
      <c r="Q26" s="18">
        <v>5.73</v>
      </c>
      <c r="R26" s="18">
        <v>5.43</v>
      </c>
      <c r="S26" s="19">
        <v>5.45</v>
      </c>
      <c r="T26" s="19">
        <v>5.88</v>
      </c>
      <c r="U26" s="19">
        <v>4.9400000000000004</v>
      </c>
      <c r="V26" s="19">
        <v>4.71</v>
      </c>
      <c r="W26" s="19">
        <v>7.63</v>
      </c>
      <c r="X26" s="19">
        <v>8.1199999999999992</v>
      </c>
      <c r="Y26" s="20">
        <v>6.47</v>
      </c>
      <c r="Z26" s="71">
        <f>AVERAGE(B26:Y26)</f>
        <v>5.2875000000000005</v>
      </c>
      <c r="AA26" s="71">
        <f t="shared" ref="AA26:AA35" si="2">STDEV(B26:Y26)</f>
        <v>1.8957280349798826</v>
      </c>
    </row>
    <row r="27" spans="1:27" x14ac:dyDescent="0.2">
      <c r="A27" s="21" t="s">
        <v>20</v>
      </c>
      <c r="B27" s="22">
        <v>4.46</v>
      </c>
      <c r="C27" s="22">
        <v>6.23</v>
      </c>
      <c r="D27" s="22">
        <v>7.26</v>
      </c>
      <c r="E27" s="22">
        <v>9.85</v>
      </c>
      <c r="F27" s="22">
        <v>13.35</v>
      </c>
      <c r="G27" s="22">
        <v>21.52</v>
      </c>
      <c r="H27" s="22">
        <v>19.600000000000001</v>
      </c>
      <c r="I27" s="22">
        <v>12.57</v>
      </c>
      <c r="J27" s="22">
        <v>11.37</v>
      </c>
      <c r="K27" s="22">
        <v>14.59</v>
      </c>
      <c r="L27" s="22">
        <v>12.97</v>
      </c>
      <c r="M27" s="22">
        <v>15.73</v>
      </c>
      <c r="N27" s="22">
        <v>14.21</v>
      </c>
      <c r="O27" s="22">
        <v>15.77</v>
      </c>
      <c r="P27" s="22">
        <v>14.02</v>
      </c>
      <c r="Q27" s="22">
        <v>15.12</v>
      </c>
      <c r="R27" s="22">
        <v>15.97</v>
      </c>
      <c r="S27" s="23">
        <v>14.11</v>
      </c>
      <c r="T27" s="23">
        <v>15.03</v>
      </c>
      <c r="U27" s="23">
        <v>15.25</v>
      </c>
      <c r="V27" s="23">
        <v>14.77</v>
      </c>
      <c r="W27" s="23">
        <v>18.75</v>
      </c>
      <c r="X27" s="23">
        <v>18.440000000000001</v>
      </c>
      <c r="Y27" s="24">
        <v>14.5</v>
      </c>
      <c r="Z27" s="72">
        <f>AVERAGE(B27:Y27)</f>
        <v>13.976666666666667</v>
      </c>
      <c r="AA27" s="72">
        <f t="shared" si="2"/>
        <v>4.0096911587310258</v>
      </c>
    </row>
    <row r="28" spans="1:27" x14ac:dyDescent="0.2">
      <c r="A28" s="21" t="s">
        <v>21</v>
      </c>
      <c r="B28" s="22">
        <v>24.11</v>
      </c>
      <c r="C28" s="22">
        <v>24.38</v>
      </c>
      <c r="D28" s="22">
        <v>30.13</v>
      </c>
      <c r="E28" s="22">
        <v>31.74</v>
      </c>
      <c r="F28" s="22">
        <v>34.86</v>
      </c>
      <c r="G28" s="22">
        <v>34.840000000000003</v>
      </c>
      <c r="H28" s="22">
        <v>36.19</v>
      </c>
      <c r="I28" s="22">
        <v>35.979999999999997</v>
      </c>
      <c r="J28" s="22">
        <v>31.98</v>
      </c>
      <c r="K28" s="22">
        <v>36.020000000000003</v>
      </c>
      <c r="L28" s="22">
        <v>37.96</v>
      </c>
      <c r="M28" s="22">
        <v>33.36</v>
      </c>
      <c r="N28" s="22">
        <v>33.03</v>
      </c>
      <c r="O28" s="22">
        <v>32.53</v>
      </c>
      <c r="P28" s="22">
        <v>31.45</v>
      </c>
      <c r="Q28" s="22">
        <v>30.34</v>
      </c>
      <c r="R28" s="22">
        <v>32.409999999999997</v>
      </c>
      <c r="S28" s="23">
        <v>32.43</v>
      </c>
      <c r="T28" s="23">
        <v>33.11</v>
      </c>
      <c r="U28" s="23">
        <v>32.869999999999997</v>
      </c>
      <c r="V28" s="23">
        <v>32.729999999999997</v>
      </c>
      <c r="W28" s="23">
        <v>29.7</v>
      </c>
      <c r="X28" s="23">
        <v>29.18</v>
      </c>
      <c r="Y28" s="24">
        <v>29.63</v>
      </c>
      <c r="Z28" s="72">
        <f t="shared" ref="Z28:Z35" si="3">AVERAGE(B28:Y28)</f>
        <v>32.123333333333328</v>
      </c>
      <c r="AA28" s="72">
        <f t="shared" si="2"/>
        <v>3.315469232534753</v>
      </c>
    </row>
    <row r="29" spans="1:27" x14ac:dyDescent="0.2">
      <c r="A29" s="21" t="s">
        <v>22</v>
      </c>
      <c r="B29" s="25">
        <v>46.37</v>
      </c>
      <c r="C29" s="25">
        <v>46.84</v>
      </c>
      <c r="D29" s="25">
        <v>43.08</v>
      </c>
      <c r="E29" s="25">
        <v>38.85</v>
      </c>
      <c r="F29" s="25">
        <v>33.85</v>
      </c>
      <c r="G29" s="25">
        <v>26.28</v>
      </c>
      <c r="H29" s="25">
        <v>25.16</v>
      </c>
      <c r="I29" s="25">
        <v>34.19</v>
      </c>
      <c r="J29" s="25">
        <v>34.53</v>
      </c>
      <c r="K29" s="25">
        <v>30.96</v>
      </c>
      <c r="L29" s="25">
        <v>33.409999999999997</v>
      </c>
      <c r="M29" s="25">
        <v>29.93</v>
      </c>
      <c r="N29" s="25">
        <v>31.44</v>
      </c>
      <c r="O29" s="25">
        <v>30.76</v>
      </c>
      <c r="P29" s="25">
        <v>31.94</v>
      </c>
      <c r="Q29" s="25">
        <v>28.94</v>
      </c>
      <c r="R29" s="25">
        <v>29.93</v>
      </c>
      <c r="S29" s="26">
        <v>31.4</v>
      </c>
      <c r="T29" s="26">
        <v>30.45</v>
      </c>
      <c r="U29" s="26">
        <v>30.91</v>
      </c>
      <c r="V29" s="26">
        <v>30.2</v>
      </c>
      <c r="W29" s="26">
        <v>27.18</v>
      </c>
      <c r="X29" s="26">
        <v>28.24</v>
      </c>
      <c r="Y29" s="27">
        <v>31.36</v>
      </c>
      <c r="Z29" s="72">
        <f t="shared" si="3"/>
        <v>32.758333333333333</v>
      </c>
      <c r="AA29" s="72">
        <f t="shared" si="2"/>
        <v>5.6896600851068317</v>
      </c>
    </row>
    <row r="30" spans="1:27" x14ac:dyDescent="0.2">
      <c r="A30" s="31" t="s">
        <v>23</v>
      </c>
      <c r="B30" s="32">
        <v>23.11</v>
      </c>
      <c r="C30" s="32">
        <v>20.72</v>
      </c>
      <c r="D30" s="32">
        <v>16.940000000000001</v>
      </c>
      <c r="E30" s="32">
        <v>16.22</v>
      </c>
      <c r="F30" s="32">
        <v>12.81</v>
      </c>
      <c r="G30" s="32">
        <v>8.6300000000000008</v>
      </c>
      <c r="H30" s="32">
        <v>9.4600000000000009</v>
      </c>
      <c r="I30" s="32">
        <v>11.79</v>
      </c>
      <c r="J30" s="32">
        <v>16.79</v>
      </c>
      <c r="K30" s="32">
        <v>13.3</v>
      </c>
      <c r="L30" s="32">
        <v>11.36</v>
      </c>
      <c r="M30" s="32">
        <v>16.239999999999998</v>
      </c>
      <c r="N30" s="32">
        <v>16.57</v>
      </c>
      <c r="O30" s="32">
        <v>16.05</v>
      </c>
      <c r="P30" s="32">
        <v>17.809999999999999</v>
      </c>
      <c r="Q30" s="32">
        <v>19.87</v>
      </c>
      <c r="R30" s="32">
        <v>16.260000000000002</v>
      </c>
      <c r="S30" s="33">
        <v>16.61</v>
      </c>
      <c r="T30" s="33">
        <v>15.52</v>
      </c>
      <c r="U30" s="33">
        <v>16.03</v>
      </c>
      <c r="V30" s="33">
        <v>17.59</v>
      </c>
      <c r="W30" s="33">
        <v>16.75</v>
      </c>
      <c r="X30" s="33">
        <v>16.010000000000002</v>
      </c>
      <c r="Y30" s="34">
        <v>18.03</v>
      </c>
      <c r="Z30" s="73">
        <f t="shared" si="3"/>
        <v>15.852916666666667</v>
      </c>
      <c r="AA30" s="73">
        <f t="shared" si="2"/>
        <v>3.3244567770267013</v>
      </c>
    </row>
    <row r="31" spans="1:27" x14ac:dyDescent="0.2">
      <c r="A31" s="17" t="s">
        <v>126</v>
      </c>
      <c r="B31" s="35">
        <v>0.11</v>
      </c>
      <c r="C31" s="35">
        <v>7.0000000000000007E-2</v>
      </c>
      <c r="D31" s="35">
        <v>0</v>
      </c>
      <c r="E31" s="35">
        <v>-0.63</v>
      </c>
      <c r="F31" s="35">
        <v>-1.84</v>
      </c>
      <c r="G31" s="35">
        <v>-4.1100000000000003</v>
      </c>
      <c r="H31" s="35">
        <v>-4.79</v>
      </c>
      <c r="I31" s="35">
        <v>-1.54</v>
      </c>
      <c r="J31" s="35">
        <v>-1.25</v>
      </c>
      <c r="K31" s="35">
        <v>-1.38</v>
      </c>
      <c r="L31" s="35">
        <v>-0.96</v>
      </c>
      <c r="M31" s="35">
        <v>-1.38</v>
      </c>
      <c r="N31" s="35">
        <v>-1.37</v>
      </c>
      <c r="O31" s="35">
        <v>-1.67</v>
      </c>
      <c r="P31" s="36">
        <v>-1.47</v>
      </c>
      <c r="Q31" s="35">
        <v>-2.09</v>
      </c>
      <c r="R31" s="36">
        <v>-2.0499999999999998</v>
      </c>
      <c r="S31" s="36">
        <v>-1.76</v>
      </c>
      <c r="T31" s="36">
        <v>-2.0299999999999998</v>
      </c>
      <c r="U31" s="36">
        <v>-1.64</v>
      </c>
      <c r="V31" s="36">
        <v>-1.54</v>
      </c>
      <c r="W31" s="36">
        <v>-3.47</v>
      </c>
      <c r="X31" s="36">
        <v>-3.55</v>
      </c>
      <c r="Y31" s="40">
        <v>-2.39</v>
      </c>
      <c r="Z31" s="53">
        <f t="shared" si="3"/>
        <v>-1.7804166666666668</v>
      </c>
      <c r="AA31" s="53">
        <f t="shared" si="2"/>
        <v>1.2203972238816223</v>
      </c>
    </row>
    <row r="32" spans="1:27" x14ac:dyDescent="0.2">
      <c r="A32" s="37" t="s">
        <v>24</v>
      </c>
      <c r="B32" s="25">
        <v>0.71</v>
      </c>
      <c r="C32" s="25">
        <v>0.68</v>
      </c>
      <c r="D32" s="25">
        <v>0.46</v>
      </c>
      <c r="E32" s="25">
        <v>0.28999999999999998</v>
      </c>
      <c r="F32" s="25">
        <v>0.09</v>
      </c>
      <c r="G32" s="25">
        <v>-0.37</v>
      </c>
      <c r="H32" s="25">
        <v>-0.32</v>
      </c>
      <c r="I32" s="25">
        <v>0.08</v>
      </c>
      <c r="J32" s="25">
        <v>0.12</v>
      </c>
      <c r="K32" s="25">
        <v>0.05</v>
      </c>
      <c r="L32" s="25">
        <v>0.08</v>
      </c>
      <c r="M32" s="25">
        <v>0.05</v>
      </c>
      <c r="N32" s="25">
        <v>0.08</v>
      </c>
      <c r="O32" s="25">
        <v>0.05</v>
      </c>
      <c r="P32" s="26">
        <v>0.08</v>
      </c>
      <c r="Q32" s="25">
        <v>0.05</v>
      </c>
      <c r="R32" s="26">
        <v>0.03</v>
      </c>
      <c r="S32" s="26">
        <v>7.0000000000000007E-2</v>
      </c>
      <c r="T32" s="26">
        <v>0.05</v>
      </c>
      <c r="U32" s="26">
        <v>0.06</v>
      </c>
      <c r="V32" s="26">
        <v>0.08</v>
      </c>
      <c r="W32" s="26">
        <v>-0.17</v>
      </c>
      <c r="X32" s="26">
        <v>-0.19</v>
      </c>
      <c r="Y32" s="27">
        <v>0.06</v>
      </c>
      <c r="Z32" s="72">
        <f t="shared" si="3"/>
        <v>9.0416666666666645E-2</v>
      </c>
      <c r="AA32" s="72">
        <f t="shared" si="2"/>
        <v>0.25111021600028566</v>
      </c>
    </row>
    <row r="33" spans="1:28" x14ac:dyDescent="0.2">
      <c r="A33" s="37" t="s">
        <v>25</v>
      </c>
      <c r="B33" s="25">
        <v>2.0699999999999998</v>
      </c>
      <c r="C33" s="25">
        <v>2.04</v>
      </c>
      <c r="D33" s="25">
        <v>1.49</v>
      </c>
      <c r="E33" s="25">
        <v>1.26</v>
      </c>
      <c r="F33" s="25">
        <v>0.83</v>
      </c>
      <c r="G33" s="25">
        <v>0.35</v>
      </c>
      <c r="H33" s="25">
        <v>0.33</v>
      </c>
      <c r="I33" s="25">
        <v>0.81</v>
      </c>
      <c r="J33" s="25">
        <v>1.07</v>
      </c>
      <c r="K33" s="25">
        <v>0.75</v>
      </c>
      <c r="L33" s="25">
        <v>0.77</v>
      </c>
      <c r="M33" s="25">
        <v>0.8</v>
      </c>
      <c r="N33" s="25">
        <v>0.89</v>
      </c>
      <c r="O33" s="25">
        <v>0.81</v>
      </c>
      <c r="P33" s="26">
        <v>0.98</v>
      </c>
      <c r="Q33" s="25">
        <v>0.93</v>
      </c>
      <c r="R33" s="26">
        <v>0.79</v>
      </c>
      <c r="S33" s="26">
        <v>0.89</v>
      </c>
      <c r="T33" s="26">
        <v>0.8</v>
      </c>
      <c r="U33" s="26">
        <v>0.81</v>
      </c>
      <c r="V33" s="26">
        <v>0.87</v>
      </c>
      <c r="W33" s="26">
        <v>0.65</v>
      </c>
      <c r="X33" s="26">
        <v>0.67</v>
      </c>
      <c r="Y33" s="27">
        <v>0.96</v>
      </c>
      <c r="Z33" s="72">
        <f t="shared" si="3"/>
        <v>0.94250000000000023</v>
      </c>
      <c r="AA33" s="72">
        <f t="shared" si="2"/>
        <v>0.41636365793879443</v>
      </c>
    </row>
    <row r="34" spans="1:28" x14ac:dyDescent="0.2">
      <c r="A34" s="37" t="s">
        <v>26</v>
      </c>
      <c r="B34" s="25">
        <v>4.6900000000000004</v>
      </c>
      <c r="C34" s="25">
        <v>4.28</v>
      </c>
      <c r="D34" s="25">
        <v>3.67</v>
      </c>
      <c r="E34" s="25">
        <v>3.43</v>
      </c>
      <c r="F34" s="25">
        <v>2.67</v>
      </c>
      <c r="G34" s="25">
        <v>1.82</v>
      </c>
      <c r="H34" s="25">
        <v>1.78</v>
      </c>
      <c r="I34" s="25">
        <v>2.66</v>
      </c>
      <c r="J34" s="25">
        <v>3.48</v>
      </c>
      <c r="K34" s="25">
        <v>2.59</v>
      </c>
      <c r="L34" s="25">
        <v>2.61</v>
      </c>
      <c r="M34" s="25">
        <v>3.19</v>
      </c>
      <c r="N34" s="25">
        <v>3.3</v>
      </c>
      <c r="O34" s="25">
        <v>3.31</v>
      </c>
      <c r="P34" s="26">
        <v>3.49</v>
      </c>
      <c r="Q34" s="25">
        <v>3.86</v>
      </c>
      <c r="R34" s="26">
        <v>3.14</v>
      </c>
      <c r="S34" s="26">
        <v>3.22</v>
      </c>
      <c r="T34" s="26">
        <v>3.04</v>
      </c>
      <c r="U34" s="26">
        <v>3.16</v>
      </c>
      <c r="V34" s="26">
        <v>3.35</v>
      </c>
      <c r="W34" s="26">
        <v>3.03</v>
      </c>
      <c r="X34" s="26">
        <v>3.01</v>
      </c>
      <c r="Y34" s="27">
        <v>3.6</v>
      </c>
      <c r="Z34" s="72">
        <f t="shared" si="3"/>
        <v>3.1824999999999997</v>
      </c>
      <c r="AA34" s="72">
        <f t="shared" si="2"/>
        <v>0.65160170549861018</v>
      </c>
    </row>
    <row r="35" spans="1:28" x14ac:dyDescent="0.2">
      <c r="A35" s="31" t="s">
        <v>127</v>
      </c>
      <c r="B35" s="38">
        <v>8.01</v>
      </c>
      <c r="C35" s="38">
        <v>7.39</v>
      </c>
      <c r="D35" s="38">
        <v>6.83</v>
      </c>
      <c r="E35" s="38">
        <v>6.9</v>
      </c>
      <c r="F35" s="38">
        <v>5.83</v>
      </c>
      <c r="G35" s="38">
        <v>4.58</v>
      </c>
      <c r="H35" s="38">
        <v>4.72</v>
      </c>
      <c r="I35" s="38">
        <v>5.49</v>
      </c>
      <c r="J35" s="38">
        <v>6.9</v>
      </c>
      <c r="K35" s="38">
        <v>6</v>
      </c>
      <c r="L35" s="38">
        <v>5.41</v>
      </c>
      <c r="M35" s="38">
        <v>7.01</v>
      </c>
      <c r="N35" s="38">
        <v>7.27</v>
      </c>
      <c r="O35" s="38">
        <v>7.25</v>
      </c>
      <c r="P35" s="39">
        <v>7.51</v>
      </c>
      <c r="Q35" s="38">
        <v>8.3699999999999992</v>
      </c>
      <c r="R35" s="39">
        <v>7.25</v>
      </c>
      <c r="S35" s="39">
        <v>7.38</v>
      </c>
      <c r="T35" s="39">
        <v>6.95</v>
      </c>
      <c r="U35" s="39">
        <v>6.98</v>
      </c>
      <c r="V35" s="39">
        <v>7.49</v>
      </c>
      <c r="W35" s="39">
        <v>7.95</v>
      </c>
      <c r="X35" s="39">
        <v>7.58</v>
      </c>
      <c r="Y35" s="41">
        <v>7.97</v>
      </c>
      <c r="Z35" s="74">
        <f t="shared" si="3"/>
        <v>6.8758333333333335</v>
      </c>
      <c r="AA35" s="74">
        <f t="shared" si="2"/>
        <v>1.0211924686223504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-1.63</v>
      </c>
      <c r="C40" s="25">
        <v>-2.21</v>
      </c>
      <c r="D40" s="25">
        <v>-4.26</v>
      </c>
      <c r="E40" s="25">
        <v>-6.97</v>
      </c>
      <c r="F40" s="25">
        <v>-11.22</v>
      </c>
      <c r="G40" s="25">
        <v>-13.84</v>
      </c>
      <c r="H40" s="25">
        <v>-13.13</v>
      </c>
      <c r="I40" s="25">
        <v>-9.01</v>
      </c>
      <c r="J40" s="25">
        <v>-7.43</v>
      </c>
      <c r="K40" s="25">
        <v>-6.53</v>
      </c>
      <c r="L40" s="25">
        <v>-6.56</v>
      </c>
      <c r="M40" s="25">
        <v>-6.68</v>
      </c>
      <c r="N40" s="25">
        <v>-7.5</v>
      </c>
      <c r="O40" s="25">
        <v>-7.32</v>
      </c>
      <c r="P40" s="25">
        <v>-7.76</v>
      </c>
      <c r="Q40" s="25">
        <v>-8.48</v>
      </c>
      <c r="R40" s="25">
        <v>-8.65</v>
      </c>
      <c r="S40" s="25">
        <v>-9.1</v>
      </c>
      <c r="T40" s="18">
        <v>-7.88</v>
      </c>
      <c r="U40" s="18">
        <v>-7.54</v>
      </c>
      <c r="V40" s="18">
        <v>-10.26</v>
      </c>
      <c r="W40" s="18">
        <v>-13.21</v>
      </c>
      <c r="X40" s="20">
        <v>-11.74</v>
      </c>
      <c r="Z40" s="75">
        <f>AVERAGE(B40:X40)</f>
        <v>-8.2134782608695645</v>
      </c>
      <c r="AA40" s="71">
        <f>STDEV(B40:X40)</f>
        <v>3.1284059383997809</v>
      </c>
      <c r="AB40" s="47"/>
    </row>
    <row r="41" spans="1:28" x14ac:dyDescent="0.2">
      <c r="A41" s="48" t="s">
        <v>118</v>
      </c>
      <c r="B41" s="28">
        <v>0.3</v>
      </c>
      <c r="C41" s="28">
        <v>7.0000000000000007E-2</v>
      </c>
      <c r="D41" s="28">
        <v>-0.96</v>
      </c>
      <c r="E41" s="28">
        <v>-2.59</v>
      </c>
      <c r="F41" s="28">
        <v>-5.61</v>
      </c>
      <c r="G41" s="28">
        <v>-8.06</v>
      </c>
      <c r="H41" s="28">
        <v>-5.69</v>
      </c>
      <c r="I41" s="28">
        <v>-2.73</v>
      </c>
      <c r="J41" s="28">
        <v>-2.2400000000000002</v>
      </c>
      <c r="K41" s="28">
        <v>-2.0099999999999998</v>
      </c>
      <c r="L41" s="28">
        <v>-2.0299999999999998</v>
      </c>
      <c r="M41" s="28">
        <v>-2.57</v>
      </c>
      <c r="N41" s="28">
        <v>-2.78</v>
      </c>
      <c r="O41" s="28">
        <v>-2.66</v>
      </c>
      <c r="P41" s="28">
        <v>-2.85</v>
      </c>
      <c r="Q41" s="28">
        <v>-3.51</v>
      </c>
      <c r="R41" s="28">
        <v>-3.1</v>
      </c>
      <c r="S41" s="28">
        <v>-3.4</v>
      </c>
      <c r="T41" s="25">
        <v>-2.93</v>
      </c>
      <c r="U41" s="25">
        <v>-2.73</v>
      </c>
      <c r="V41" s="25">
        <v>-4.4000000000000004</v>
      </c>
      <c r="W41" s="25">
        <v>-5.59</v>
      </c>
      <c r="X41" s="27">
        <v>-4.54</v>
      </c>
      <c r="Z41" s="76">
        <f>AVERAGE(B41:X41)</f>
        <v>-3.1569565217391302</v>
      </c>
      <c r="AA41" s="77">
        <f>STDEV(B41:X41)</f>
        <v>1.8855947573465537</v>
      </c>
    </row>
    <row r="42" spans="1:28" x14ac:dyDescent="0.2">
      <c r="A42" s="49" t="s">
        <v>119</v>
      </c>
      <c r="B42" s="32">
        <v>1.25</v>
      </c>
      <c r="C42" s="32">
        <v>0.93</v>
      </c>
      <c r="D42" s="32">
        <v>0.47</v>
      </c>
      <c r="E42" s="32">
        <v>0.12</v>
      </c>
      <c r="F42" s="32">
        <v>-1.45</v>
      </c>
      <c r="G42" s="32">
        <v>-2.57</v>
      </c>
      <c r="H42" s="32">
        <v>-1.03</v>
      </c>
      <c r="I42" s="32">
        <v>0.02</v>
      </c>
      <c r="J42" s="32">
        <v>0.02</v>
      </c>
      <c r="K42" s="32">
        <v>0</v>
      </c>
      <c r="L42" s="32">
        <v>-0.1</v>
      </c>
      <c r="M42" s="32">
        <v>-0.2</v>
      </c>
      <c r="N42" s="32">
        <v>-0.3</v>
      </c>
      <c r="O42" s="32">
        <v>-0.15</v>
      </c>
      <c r="P42" s="32">
        <v>-0.27</v>
      </c>
      <c r="Q42" s="32">
        <v>-0.49</v>
      </c>
      <c r="R42" s="32">
        <v>-0.34</v>
      </c>
      <c r="S42" s="32">
        <v>-0.36</v>
      </c>
      <c r="T42" s="32">
        <v>-0.28999999999999998</v>
      </c>
      <c r="U42" s="32">
        <v>-0.25</v>
      </c>
      <c r="V42" s="32">
        <v>-0.95</v>
      </c>
      <c r="W42" s="32">
        <v>-1.64</v>
      </c>
      <c r="X42" s="34">
        <v>-0.9</v>
      </c>
      <c r="Z42" s="78">
        <f>AVERAGE(B42:X42)</f>
        <v>-0.36869565217391298</v>
      </c>
      <c r="AA42" s="73">
        <f>STDEV(B42:X42)</f>
        <v>0.81393156037853531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-9.61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-3.77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v>-0.65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33.840000000000003</v>
      </c>
      <c r="C50" s="20">
        <v>33.24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19.22</v>
      </c>
      <c r="C51" s="63">
        <v>18.23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11.55</v>
      </c>
      <c r="C52" s="34">
        <v>10.92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-13.84</v>
      </c>
      <c r="F54" s="3"/>
      <c r="G54" s="103" t="s">
        <v>71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-13.21</v>
      </c>
    </row>
    <row r="55" spans="1:27" ht="12" customHeight="1" x14ac:dyDescent="0.25">
      <c r="A55" s="3"/>
      <c r="B55" s="55" t="s">
        <v>64</v>
      </c>
      <c r="C55" s="55"/>
      <c r="D55" s="56"/>
      <c r="E55" s="79">
        <v>-8.06</v>
      </c>
      <c r="F55" s="3"/>
      <c r="G55" s="104" t="s">
        <v>71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-5.59</v>
      </c>
    </row>
    <row r="56" spans="1:27" ht="12" customHeight="1" x14ac:dyDescent="0.25">
      <c r="A56" s="3"/>
      <c r="B56" s="57" t="s">
        <v>66</v>
      </c>
      <c r="C56" s="57"/>
      <c r="D56" s="58"/>
      <c r="E56" s="80">
        <v>-2.57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-1.64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38.729999999999997</v>
      </c>
      <c r="C60" s="18">
        <v>42.14</v>
      </c>
      <c r="D60" s="18">
        <v>46.79</v>
      </c>
      <c r="E60" s="18">
        <v>48.26</v>
      </c>
      <c r="F60" s="18">
        <v>49.24</v>
      </c>
      <c r="G60" s="18">
        <v>52.86</v>
      </c>
      <c r="H60" s="18">
        <v>56.88</v>
      </c>
      <c r="I60" s="18">
        <v>57.52</v>
      </c>
      <c r="J60" s="18">
        <v>57.62</v>
      </c>
      <c r="K60" s="18">
        <v>56.8</v>
      </c>
      <c r="L60" s="18">
        <v>58.15</v>
      </c>
      <c r="M60" s="18">
        <v>56.82</v>
      </c>
      <c r="N60" s="18">
        <v>58.77</v>
      </c>
      <c r="O60" s="18">
        <v>58.8</v>
      </c>
      <c r="P60" s="19">
        <v>57.24</v>
      </c>
      <c r="Q60" s="18">
        <v>54.97</v>
      </c>
      <c r="R60" s="19">
        <v>55.04</v>
      </c>
      <c r="S60" s="19">
        <v>54.77</v>
      </c>
      <c r="T60" s="19">
        <v>54.43</v>
      </c>
      <c r="U60" s="19">
        <v>54.23</v>
      </c>
      <c r="V60" s="19">
        <v>55.2</v>
      </c>
      <c r="W60" s="19">
        <v>46.74</v>
      </c>
      <c r="X60" s="19">
        <v>44.87</v>
      </c>
      <c r="Y60" s="20">
        <v>44.1</v>
      </c>
      <c r="Z60" s="71">
        <f>AVERAGE(B60:Y60)</f>
        <v>52.540416666666658</v>
      </c>
      <c r="AA60" s="71">
        <f>STDEV(B60:Y60)</f>
        <v>5.8720209684251365</v>
      </c>
    </row>
    <row r="61" spans="1:27" x14ac:dyDescent="0.2">
      <c r="A61" s="60" t="s">
        <v>68</v>
      </c>
      <c r="B61" s="61">
        <v>20.27</v>
      </c>
      <c r="C61" s="61">
        <v>21.85</v>
      </c>
      <c r="D61" s="61">
        <v>25.57</v>
      </c>
      <c r="E61" s="61">
        <v>29</v>
      </c>
      <c r="F61" s="61">
        <v>30.61</v>
      </c>
      <c r="G61" s="61">
        <v>35.01</v>
      </c>
      <c r="H61" s="61">
        <v>40.380000000000003</v>
      </c>
      <c r="I61" s="61">
        <v>39.01</v>
      </c>
      <c r="J61" s="61">
        <v>39.03</v>
      </c>
      <c r="K61" s="61">
        <v>38.450000000000003</v>
      </c>
      <c r="L61" s="61">
        <v>39.53</v>
      </c>
      <c r="M61" s="61">
        <v>39.39</v>
      </c>
      <c r="N61" s="61">
        <v>40.380000000000003</v>
      </c>
      <c r="O61" s="61">
        <v>40.92</v>
      </c>
      <c r="P61" s="62">
        <v>40.130000000000003</v>
      </c>
      <c r="Q61" s="61">
        <v>38.89</v>
      </c>
      <c r="R61" s="62">
        <v>39.04</v>
      </c>
      <c r="S61" s="62">
        <v>36.909999999999997</v>
      </c>
      <c r="T61" s="62">
        <v>36.35</v>
      </c>
      <c r="U61" s="62">
        <v>36.64</v>
      </c>
      <c r="V61" s="62">
        <v>37.26</v>
      </c>
      <c r="W61" s="62">
        <v>31.63</v>
      </c>
      <c r="X61" s="62">
        <v>29.78</v>
      </c>
      <c r="Y61" s="63">
        <v>29.27</v>
      </c>
      <c r="Z61" s="77">
        <f>AVERAGE(B61:Y61)</f>
        <v>34.804166666666667</v>
      </c>
      <c r="AA61" s="77">
        <f>STDEV(B61:Y61)</f>
        <v>6.0884794394050354</v>
      </c>
    </row>
    <row r="62" spans="1:27" x14ac:dyDescent="0.2">
      <c r="A62" s="31" t="s">
        <v>69</v>
      </c>
      <c r="B62" s="32">
        <v>6.22</v>
      </c>
      <c r="C62" s="32">
        <v>7.36</v>
      </c>
      <c r="D62" s="32">
        <v>8.83</v>
      </c>
      <c r="E62" s="32">
        <v>11.41</v>
      </c>
      <c r="F62" s="32">
        <v>12.55</v>
      </c>
      <c r="G62" s="32">
        <v>16.46</v>
      </c>
      <c r="H62" s="32">
        <v>22.57</v>
      </c>
      <c r="I62" s="32">
        <v>20.260000000000002</v>
      </c>
      <c r="J62" s="32">
        <v>19.53</v>
      </c>
      <c r="K62" s="32">
        <v>20.059999999999999</v>
      </c>
      <c r="L62" s="32">
        <v>20.61</v>
      </c>
      <c r="M62" s="32">
        <v>19.96</v>
      </c>
      <c r="N62" s="32">
        <v>20</v>
      </c>
      <c r="O62" s="32">
        <v>20.75</v>
      </c>
      <c r="P62" s="33">
        <v>20.329999999999998</v>
      </c>
      <c r="Q62" s="32">
        <v>20.45</v>
      </c>
      <c r="R62" s="33">
        <v>20.21</v>
      </c>
      <c r="S62" s="33">
        <v>18.96</v>
      </c>
      <c r="T62" s="33">
        <v>18.690000000000001</v>
      </c>
      <c r="U62" s="33">
        <v>18.09</v>
      </c>
      <c r="V62" s="33">
        <v>18.04</v>
      </c>
      <c r="W62" s="33">
        <v>16.78</v>
      </c>
      <c r="X62" s="33">
        <v>16.13</v>
      </c>
      <c r="Y62" s="34">
        <v>15.12</v>
      </c>
      <c r="Z62" s="73">
        <f>AVERAGE(B62:Y62)</f>
        <v>17.057083333333335</v>
      </c>
      <c r="AA62" s="73">
        <f>STDEV(B62:Y62)</f>
        <v>4.5493749968890089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0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ht="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91</v>
      </c>
      <c r="C3" s="87"/>
      <c r="D3" s="88"/>
      <c r="E3" s="3"/>
      <c r="F3" s="5" t="s">
        <v>1</v>
      </c>
      <c r="G3" s="5"/>
      <c r="H3" s="101" t="s">
        <v>82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.75" customHeight="1" x14ac:dyDescent="0.25">
      <c r="A4" s="3"/>
      <c r="B4" s="3"/>
      <c r="C4" s="3"/>
      <c r="D4" s="3"/>
      <c r="E4" s="2"/>
      <c r="F4" s="5" t="s">
        <v>3</v>
      </c>
      <c r="G4" s="5"/>
      <c r="H4" s="102" t="s">
        <v>77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6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329</v>
      </c>
      <c r="C8" s="70">
        <v>364</v>
      </c>
      <c r="D8" s="70">
        <v>418</v>
      </c>
      <c r="E8" s="70">
        <v>490</v>
      </c>
      <c r="F8" s="70">
        <v>527</v>
      </c>
      <c r="G8" s="70">
        <v>566</v>
      </c>
      <c r="H8" s="70">
        <v>632</v>
      </c>
      <c r="I8" s="70">
        <v>728</v>
      </c>
      <c r="J8" s="70">
        <v>838</v>
      </c>
      <c r="K8" s="70">
        <v>859</v>
      </c>
      <c r="L8" s="70">
        <v>936</v>
      </c>
      <c r="M8" s="70">
        <v>1007</v>
      </c>
      <c r="N8" s="70">
        <v>1099</v>
      </c>
      <c r="O8" s="70">
        <v>1157</v>
      </c>
      <c r="P8" s="70">
        <v>1209</v>
      </c>
      <c r="Q8" s="70">
        <v>1277</v>
      </c>
      <c r="R8" s="70">
        <v>1344</v>
      </c>
      <c r="S8" s="70">
        <v>1440</v>
      </c>
      <c r="T8" s="68">
        <v>1473</v>
      </c>
      <c r="U8" s="68">
        <v>1521</v>
      </c>
      <c r="V8" s="68">
        <v>1585</v>
      </c>
      <c r="W8" s="68">
        <v>1467</v>
      </c>
      <c r="X8" s="68">
        <v>1282</v>
      </c>
      <c r="Y8" s="67">
        <v>1282</v>
      </c>
      <c r="Z8" s="3"/>
      <c r="AA8" s="3"/>
    </row>
    <row r="9" spans="1:27" ht="6" customHeight="1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3.95</v>
      </c>
      <c r="C12" s="18">
        <v>3.57</v>
      </c>
      <c r="D12" s="18">
        <v>4.07</v>
      </c>
      <c r="E12" s="18">
        <v>7.96</v>
      </c>
      <c r="F12" s="18">
        <v>7.78</v>
      </c>
      <c r="G12" s="18">
        <v>8.3000000000000007</v>
      </c>
      <c r="H12" s="18">
        <v>10.76</v>
      </c>
      <c r="I12" s="18">
        <v>9.75</v>
      </c>
      <c r="J12" s="18">
        <v>8.7100000000000009</v>
      </c>
      <c r="K12" s="18">
        <v>8.5</v>
      </c>
      <c r="L12" s="18">
        <v>10.47</v>
      </c>
      <c r="M12" s="18">
        <v>10.130000000000001</v>
      </c>
      <c r="N12" s="18">
        <v>11.65</v>
      </c>
      <c r="O12" s="18">
        <v>10.8</v>
      </c>
      <c r="P12" s="18">
        <v>11.91</v>
      </c>
      <c r="Q12" s="18">
        <v>11.04</v>
      </c>
      <c r="R12" s="18">
        <v>10.57</v>
      </c>
      <c r="S12" s="19">
        <v>10.210000000000001</v>
      </c>
      <c r="T12" s="19">
        <v>9.91</v>
      </c>
      <c r="U12" s="19">
        <v>9.73</v>
      </c>
      <c r="V12" s="19">
        <v>9.91</v>
      </c>
      <c r="W12" s="19">
        <v>10.220000000000001</v>
      </c>
      <c r="X12" s="19">
        <v>10.61</v>
      </c>
      <c r="Y12" s="20">
        <v>8.58</v>
      </c>
      <c r="Z12" s="71">
        <f>AVERAGE(B12:Y12)</f>
        <v>9.1287500000000001</v>
      </c>
      <c r="AA12" s="71">
        <f t="shared" ref="AA12:AA22" si="0">STDEV(B12:Y12)</f>
        <v>2.309278661136978</v>
      </c>
    </row>
    <row r="13" spans="1:27" x14ac:dyDescent="0.2">
      <c r="A13" s="21" t="s">
        <v>11</v>
      </c>
      <c r="B13" s="22">
        <v>11.85</v>
      </c>
      <c r="C13" s="22">
        <v>14.29</v>
      </c>
      <c r="D13" s="22">
        <v>16.75</v>
      </c>
      <c r="E13" s="22">
        <v>15.92</v>
      </c>
      <c r="F13" s="22">
        <v>12.9</v>
      </c>
      <c r="G13" s="22">
        <v>16.079999999999998</v>
      </c>
      <c r="H13" s="22">
        <v>17.88</v>
      </c>
      <c r="I13" s="22">
        <v>19.510000000000002</v>
      </c>
      <c r="J13" s="22">
        <v>18.97</v>
      </c>
      <c r="K13" s="22">
        <v>18.739999999999998</v>
      </c>
      <c r="L13" s="22">
        <v>16.77</v>
      </c>
      <c r="M13" s="22">
        <v>17.28</v>
      </c>
      <c r="N13" s="22">
        <v>18.47</v>
      </c>
      <c r="O13" s="22">
        <v>17.55</v>
      </c>
      <c r="P13" s="22">
        <v>16.54</v>
      </c>
      <c r="Q13" s="22">
        <v>16.13</v>
      </c>
      <c r="R13" s="22">
        <v>16.89</v>
      </c>
      <c r="S13" s="23">
        <v>16.39</v>
      </c>
      <c r="T13" s="23">
        <v>15.27</v>
      </c>
      <c r="U13" s="23">
        <v>15.71</v>
      </c>
      <c r="V13" s="23">
        <v>14.7</v>
      </c>
      <c r="W13" s="23">
        <v>12.61</v>
      </c>
      <c r="X13" s="23">
        <v>11.23</v>
      </c>
      <c r="Y13" s="24">
        <v>10.92</v>
      </c>
      <c r="Z13" s="72">
        <f t="shared" ref="Z13:Z22" si="1">AVERAGE(B13:Y13)</f>
        <v>15.80625</v>
      </c>
      <c r="AA13" s="72">
        <f t="shared" si="0"/>
        <v>2.4313152863705514</v>
      </c>
    </row>
    <row r="14" spans="1:27" x14ac:dyDescent="0.2">
      <c r="A14" s="21" t="s">
        <v>12</v>
      </c>
      <c r="B14" s="22">
        <v>17.63</v>
      </c>
      <c r="C14" s="22">
        <v>17.309999999999999</v>
      </c>
      <c r="D14" s="22">
        <v>17.46</v>
      </c>
      <c r="E14" s="22">
        <v>18.98</v>
      </c>
      <c r="F14" s="22">
        <v>20.87</v>
      </c>
      <c r="G14" s="22">
        <v>21.73</v>
      </c>
      <c r="H14" s="22">
        <v>20.57</v>
      </c>
      <c r="I14" s="22">
        <v>19.920000000000002</v>
      </c>
      <c r="J14" s="22">
        <v>19.93</v>
      </c>
      <c r="K14" s="22">
        <v>20.260000000000002</v>
      </c>
      <c r="L14" s="22">
        <v>20.73</v>
      </c>
      <c r="M14" s="22">
        <v>18.77</v>
      </c>
      <c r="N14" s="22">
        <v>17.11</v>
      </c>
      <c r="O14" s="22">
        <v>18.760000000000002</v>
      </c>
      <c r="P14" s="22">
        <v>15.88</v>
      </c>
      <c r="Q14" s="22">
        <v>17.7</v>
      </c>
      <c r="R14" s="22">
        <v>18.899999999999999</v>
      </c>
      <c r="S14" s="23">
        <v>17.36</v>
      </c>
      <c r="T14" s="23">
        <v>17.309999999999999</v>
      </c>
      <c r="U14" s="23">
        <v>16.899999999999999</v>
      </c>
      <c r="V14" s="23">
        <v>18.170000000000002</v>
      </c>
      <c r="W14" s="23">
        <v>13.22</v>
      </c>
      <c r="X14" s="23">
        <v>11.31</v>
      </c>
      <c r="Y14" s="24">
        <v>12.09</v>
      </c>
      <c r="Z14" s="72">
        <f t="shared" si="1"/>
        <v>17.869583333333335</v>
      </c>
      <c r="AA14" s="72">
        <f t="shared" si="0"/>
        <v>2.6555724498179054</v>
      </c>
    </row>
    <row r="15" spans="1:27" x14ac:dyDescent="0.2">
      <c r="A15" s="21" t="s">
        <v>13</v>
      </c>
      <c r="B15" s="25">
        <v>44.07</v>
      </c>
      <c r="C15" s="25">
        <v>43.96</v>
      </c>
      <c r="D15" s="25">
        <v>40.909999999999997</v>
      </c>
      <c r="E15" s="25">
        <v>37.35</v>
      </c>
      <c r="F15" s="25">
        <v>38.33</v>
      </c>
      <c r="G15" s="25">
        <v>34.28</v>
      </c>
      <c r="H15" s="25">
        <v>29.91</v>
      </c>
      <c r="I15" s="25">
        <v>32.01</v>
      </c>
      <c r="J15" s="25">
        <v>34.49</v>
      </c>
      <c r="K15" s="25">
        <v>34.92</v>
      </c>
      <c r="L15" s="25">
        <v>33.33</v>
      </c>
      <c r="M15" s="25">
        <v>34.86</v>
      </c>
      <c r="N15" s="25">
        <v>33.21</v>
      </c>
      <c r="O15" s="25">
        <v>32.07</v>
      </c>
      <c r="P15" s="25">
        <v>33.5</v>
      </c>
      <c r="Q15" s="25">
        <v>33.590000000000003</v>
      </c>
      <c r="R15" s="25">
        <v>32.29</v>
      </c>
      <c r="S15" s="26">
        <v>35.14</v>
      </c>
      <c r="T15" s="26">
        <v>35.369999999999997</v>
      </c>
      <c r="U15" s="26">
        <v>35.04</v>
      </c>
      <c r="V15" s="26">
        <v>33.19</v>
      </c>
      <c r="W15" s="26">
        <v>32.92</v>
      </c>
      <c r="X15" s="26">
        <v>33.07</v>
      </c>
      <c r="Y15" s="27">
        <v>35.1</v>
      </c>
      <c r="Z15" s="72">
        <f t="shared" si="1"/>
        <v>35.121249999999996</v>
      </c>
      <c r="AA15" s="72">
        <f t="shared" si="0"/>
        <v>3.5327133462759925</v>
      </c>
    </row>
    <row r="16" spans="1:27" x14ac:dyDescent="0.2">
      <c r="A16" s="21" t="s">
        <v>14</v>
      </c>
      <c r="B16" s="28">
        <v>21.28</v>
      </c>
      <c r="C16" s="28">
        <v>18.68</v>
      </c>
      <c r="D16" s="28">
        <v>18.420000000000002</v>
      </c>
      <c r="E16" s="28">
        <v>17.55</v>
      </c>
      <c r="F16" s="28">
        <v>17.079999999999998</v>
      </c>
      <c r="G16" s="28">
        <v>17.309999999999999</v>
      </c>
      <c r="H16" s="28">
        <v>18.04</v>
      </c>
      <c r="I16" s="28">
        <v>16.07</v>
      </c>
      <c r="J16" s="28">
        <v>15.51</v>
      </c>
      <c r="K16" s="28">
        <v>15.72</v>
      </c>
      <c r="L16" s="28">
        <v>15.81</v>
      </c>
      <c r="M16" s="28">
        <v>15.29</v>
      </c>
      <c r="N16" s="28">
        <v>16.47</v>
      </c>
      <c r="O16" s="28">
        <v>16.420000000000002</v>
      </c>
      <c r="P16" s="28">
        <v>17.62</v>
      </c>
      <c r="Q16" s="28">
        <v>17.23</v>
      </c>
      <c r="R16" s="28">
        <v>16.89</v>
      </c>
      <c r="S16" s="29">
        <v>15.97</v>
      </c>
      <c r="T16" s="29">
        <v>17.579999999999998</v>
      </c>
      <c r="U16" s="29">
        <v>17.489999999999998</v>
      </c>
      <c r="V16" s="29">
        <v>18.489999999999998</v>
      </c>
      <c r="W16" s="29">
        <v>23.04</v>
      </c>
      <c r="X16" s="29">
        <v>25.2</v>
      </c>
      <c r="Y16" s="30">
        <v>24.02</v>
      </c>
      <c r="Z16" s="72">
        <f t="shared" si="1"/>
        <v>18.049166666666668</v>
      </c>
      <c r="AA16" s="72">
        <f t="shared" si="0"/>
        <v>2.6801653366693761</v>
      </c>
    </row>
    <row r="17" spans="1:27" x14ac:dyDescent="0.2">
      <c r="A17" s="31" t="s">
        <v>15</v>
      </c>
      <c r="B17" s="32">
        <v>1.22</v>
      </c>
      <c r="C17" s="32">
        <v>2.2000000000000002</v>
      </c>
      <c r="D17" s="32">
        <v>2.39</v>
      </c>
      <c r="E17" s="32">
        <v>2.2400000000000002</v>
      </c>
      <c r="F17" s="32">
        <v>3.04</v>
      </c>
      <c r="G17" s="32">
        <v>2.2999999999999998</v>
      </c>
      <c r="H17" s="32">
        <v>2.85</v>
      </c>
      <c r="I17" s="32">
        <v>2.75</v>
      </c>
      <c r="J17" s="32">
        <v>2.39</v>
      </c>
      <c r="K17" s="32">
        <v>1.86</v>
      </c>
      <c r="L17" s="32">
        <v>2.88</v>
      </c>
      <c r="M17" s="32">
        <v>3.67</v>
      </c>
      <c r="N17" s="32">
        <v>3.09</v>
      </c>
      <c r="O17" s="32">
        <v>4.41</v>
      </c>
      <c r="P17" s="32">
        <v>4.55</v>
      </c>
      <c r="Q17" s="32">
        <v>4.3099999999999996</v>
      </c>
      <c r="R17" s="32">
        <v>4.46</v>
      </c>
      <c r="S17" s="33">
        <v>4.93</v>
      </c>
      <c r="T17" s="33">
        <v>4.55</v>
      </c>
      <c r="U17" s="33">
        <v>5.13</v>
      </c>
      <c r="V17" s="33">
        <v>5.55</v>
      </c>
      <c r="W17" s="33">
        <v>7.98</v>
      </c>
      <c r="X17" s="33">
        <v>8.58</v>
      </c>
      <c r="Y17" s="34">
        <v>9.2799999999999994</v>
      </c>
      <c r="Z17" s="73">
        <f t="shared" si="1"/>
        <v>4.0254166666666658</v>
      </c>
      <c r="AA17" s="73">
        <f t="shared" si="0"/>
        <v>2.1164222870451574</v>
      </c>
    </row>
    <row r="18" spans="1:27" x14ac:dyDescent="0.2">
      <c r="A18" s="17" t="s">
        <v>124</v>
      </c>
      <c r="B18" s="35">
        <v>2.74</v>
      </c>
      <c r="C18" s="35">
        <v>2.74</v>
      </c>
      <c r="D18" s="35">
        <v>2.52</v>
      </c>
      <c r="E18" s="35">
        <v>0.74</v>
      </c>
      <c r="F18" s="35">
        <v>1.29</v>
      </c>
      <c r="G18" s="35">
        <v>0.41</v>
      </c>
      <c r="H18" s="35">
        <v>-0.25</v>
      </c>
      <c r="I18" s="35">
        <v>0.04</v>
      </c>
      <c r="J18" s="35">
        <v>0.25</v>
      </c>
      <c r="K18" s="35">
        <v>0.16</v>
      </c>
      <c r="L18" s="35">
        <v>-0.37</v>
      </c>
      <c r="M18" s="35">
        <v>-0.06</v>
      </c>
      <c r="N18" s="35">
        <v>-0.76</v>
      </c>
      <c r="O18" s="35">
        <v>-0.28999999999999998</v>
      </c>
      <c r="P18" s="36">
        <v>-0.98</v>
      </c>
      <c r="Q18" s="35">
        <v>-0.31</v>
      </c>
      <c r="R18" s="36">
        <v>-0.15</v>
      </c>
      <c r="S18" s="36">
        <v>-0.03</v>
      </c>
      <c r="T18" s="36">
        <v>0.03</v>
      </c>
      <c r="U18" s="36">
        <v>0.11</v>
      </c>
      <c r="V18" s="36">
        <v>0.09</v>
      </c>
      <c r="W18" s="36">
        <v>-0.22</v>
      </c>
      <c r="X18" s="36">
        <v>-0.26</v>
      </c>
      <c r="Y18" s="40">
        <v>0.53</v>
      </c>
      <c r="Z18" s="53">
        <f t="shared" si="1"/>
        <v>0.33208333333333345</v>
      </c>
      <c r="AA18" s="53">
        <f t="shared" si="0"/>
        <v>1.011907278647461</v>
      </c>
    </row>
    <row r="19" spans="1:27" x14ac:dyDescent="0.2">
      <c r="A19" s="37" t="s">
        <v>16</v>
      </c>
      <c r="B19" s="25">
        <v>7.48</v>
      </c>
      <c r="C19" s="25">
        <v>7.26</v>
      </c>
      <c r="D19" s="25">
        <v>6.23</v>
      </c>
      <c r="E19" s="25">
        <v>5.25</v>
      </c>
      <c r="F19" s="25">
        <v>5.93</v>
      </c>
      <c r="G19" s="25">
        <v>5.17</v>
      </c>
      <c r="H19" s="25">
        <v>4.09</v>
      </c>
      <c r="I19" s="25">
        <v>4.12</v>
      </c>
      <c r="J19" s="25">
        <v>4.37</v>
      </c>
      <c r="K19" s="25">
        <v>4.34</v>
      </c>
      <c r="L19" s="25">
        <v>4.17</v>
      </c>
      <c r="M19" s="25">
        <v>4.3600000000000003</v>
      </c>
      <c r="N19" s="25">
        <v>3.66</v>
      </c>
      <c r="O19" s="25">
        <v>4.05</v>
      </c>
      <c r="P19" s="26">
        <v>4.07</v>
      </c>
      <c r="Q19" s="25">
        <v>4.4800000000000004</v>
      </c>
      <c r="R19" s="26">
        <v>4.3099999999999996</v>
      </c>
      <c r="S19" s="26">
        <v>4.59</v>
      </c>
      <c r="T19" s="26">
        <v>4.93</v>
      </c>
      <c r="U19" s="26">
        <v>4.8099999999999996</v>
      </c>
      <c r="V19" s="26">
        <v>5.18</v>
      </c>
      <c r="W19" s="26">
        <v>5.94</v>
      </c>
      <c r="X19" s="26">
        <v>6.75</v>
      </c>
      <c r="Y19" s="27">
        <v>7.31</v>
      </c>
      <c r="Z19" s="72">
        <f t="shared" si="1"/>
        <v>5.1187499999999995</v>
      </c>
      <c r="AA19" s="72">
        <f t="shared" si="0"/>
        <v>1.1563710571175376</v>
      </c>
    </row>
    <row r="20" spans="1:27" x14ac:dyDescent="0.2">
      <c r="A20" s="37" t="s">
        <v>17</v>
      </c>
      <c r="B20" s="25">
        <v>14.79</v>
      </c>
      <c r="C20" s="25">
        <v>14.04</v>
      </c>
      <c r="D20" s="25">
        <v>12.96</v>
      </c>
      <c r="E20" s="25">
        <v>12.23</v>
      </c>
      <c r="F20" s="25">
        <v>12.58</v>
      </c>
      <c r="G20" s="25">
        <v>11.12</v>
      </c>
      <c r="H20" s="25">
        <v>10.27</v>
      </c>
      <c r="I20" s="25">
        <v>10.18</v>
      </c>
      <c r="J20" s="25">
        <v>10.69</v>
      </c>
      <c r="K20" s="25">
        <v>11.06</v>
      </c>
      <c r="L20" s="25">
        <v>10.72</v>
      </c>
      <c r="M20" s="25">
        <v>10.89</v>
      </c>
      <c r="N20" s="25">
        <v>10.77</v>
      </c>
      <c r="O20" s="25">
        <v>11.07</v>
      </c>
      <c r="P20" s="26">
        <v>11.65</v>
      </c>
      <c r="Q20" s="25">
        <v>11.39</v>
      </c>
      <c r="R20" s="26">
        <v>11.35</v>
      </c>
      <c r="S20" s="26">
        <v>11.61</v>
      </c>
      <c r="T20" s="26">
        <v>12.4</v>
      </c>
      <c r="U20" s="26">
        <v>12.4</v>
      </c>
      <c r="V20" s="26">
        <v>12.54</v>
      </c>
      <c r="W20" s="26">
        <v>15.1</v>
      </c>
      <c r="X20" s="26">
        <v>16.66</v>
      </c>
      <c r="Y20" s="27">
        <v>17.440000000000001</v>
      </c>
      <c r="Z20" s="72">
        <f t="shared" si="1"/>
        <v>12.329583333333332</v>
      </c>
      <c r="AA20" s="72">
        <f t="shared" si="0"/>
        <v>1.9580080365040851</v>
      </c>
    </row>
    <row r="21" spans="1:27" x14ac:dyDescent="0.2">
      <c r="A21" s="37" t="s">
        <v>18</v>
      </c>
      <c r="B21" s="25">
        <v>23.83</v>
      </c>
      <c r="C21" s="25">
        <v>23.13</v>
      </c>
      <c r="D21" s="25">
        <v>22.06</v>
      </c>
      <c r="E21" s="25">
        <v>21.9</v>
      </c>
      <c r="F21" s="25">
        <v>22.6</v>
      </c>
      <c r="G21" s="25">
        <v>21.83</v>
      </c>
      <c r="H21" s="25">
        <v>22.33</v>
      </c>
      <c r="I21" s="25">
        <v>20.29</v>
      </c>
      <c r="J21" s="25">
        <v>19.850000000000001</v>
      </c>
      <c r="K21" s="25">
        <v>20.52</v>
      </c>
      <c r="L21" s="25">
        <v>21.08</v>
      </c>
      <c r="M21" s="25">
        <v>21</v>
      </c>
      <c r="N21" s="25">
        <v>20.92</v>
      </c>
      <c r="O21" s="25">
        <v>21.8</v>
      </c>
      <c r="P21" s="26">
        <v>23.09</v>
      </c>
      <c r="Q21" s="25">
        <v>23.17</v>
      </c>
      <c r="R21" s="26">
        <v>22.62</v>
      </c>
      <c r="S21" s="26">
        <v>22.78</v>
      </c>
      <c r="T21" s="26">
        <v>22.84</v>
      </c>
      <c r="U21" s="26">
        <v>23.48</v>
      </c>
      <c r="V21" s="26">
        <v>24.2</v>
      </c>
      <c r="W21" s="26">
        <v>28.73</v>
      </c>
      <c r="X21" s="26">
        <v>30.45</v>
      </c>
      <c r="Y21" s="27">
        <v>30.48</v>
      </c>
      <c r="Z21" s="72">
        <f t="shared" si="1"/>
        <v>23.124166666666667</v>
      </c>
      <c r="AA21" s="72">
        <f t="shared" si="0"/>
        <v>2.8551142772631262</v>
      </c>
    </row>
    <row r="22" spans="1:27" x14ac:dyDescent="0.2">
      <c r="A22" s="31" t="s">
        <v>125</v>
      </c>
      <c r="B22" s="38">
        <v>32.36</v>
      </c>
      <c r="C22" s="38">
        <v>32.4</v>
      </c>
      <c r="D22" s="38">
        <v>33.04</v>
      </c>
      <c r="E22" s="38">
        <v>32.06</v>
      </c>
      <c r="F22" s="38">
        <v>33.020000000000003</v>
      </c>
      <c r="G22" s="38">
        <v>33.4</v>
      </c>
      <c r="H22" s="38">
        <v>33.1</v>
      </c>
      <c r="I22" s="38">
        <v>31.8</v>
      </c>
      <c r="J22" s="38">
        <v>32.159999999999997</v>
      </c>
      <c r="K22" s="38">
        <v>33.85</v>
      </c>
      <c r="L22" s="38">
        <v>34.01</v>
      </c>
      <c r="M22" s="38">
        <v>33.47</v>
      </c>
      <c r="N22" s="38">
        <v>35.39</v>
      </c>
      <c r="O22" s="38">
        <v>37.700000000000003</v>
      </c>
      <c r="P22" s="39">
        <v>40.299999999999997</v>
      </c>
      <c r="Q22" s="38">
        <v>38.04</v>
      </c>
      <c r="R22" s="39">
        <v>37.74</v>
      </c>
      <c r="S22" s="39">
        <v>38.5</v>
      </c>
      <c r="T22" s="39">
        <v>39.94</v>
      </c>
      <c r="U22" s="39">
        <v>40.58</v>
      </c>
      <c r="V22" s="39">
        <v>40.729999999999997</v>
      </c>
      <c r="W22" s="39">
        <v>45.1</v>
      </c>
      <c r="X22" s="39">
        <v>47.07</v>
      </c>
      <c r="Y22" s="41">
        <v>48.47</v>
      </c>
      <c r="Z22" s="74">
        <f t="shared" si="1"/>
        <v>36.842916666666675</v>
      </c>
      <c r="AA22" s="74">
        <f t="shared" si="0"/>
        <v>4.9333915304538136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2.13</v>
      </c>
      <c r="C26" s="18">
        <v>1.65</v>
      </c>
      <c r="D26" s="18">
        <v>2.87</v>
      </c>
      <c r="E26" s="18">
        <v>3.88</v>
      </c>
      <c r="F26" s="18">
        <v>4.74</v>
      </c>
      <c r="G26" s="18">
        <v>8.3000000000000007</v>
      </c>
      <c r="H26" s="18">
        <v>11.23</v>
      </c>
      <c r="I26" s="18">
        <v>8.1</v>
      </c>
      <c r="J26" s="18">
        <v>5.25</v>
      </c>
      <c r="K26" s="18">
        <v>6.17</v>
      </c>
      <c r="L26" s="18">
        <v>5.56</v>
      </c>
      <c r="M26" s="18">
        <v>4.2699999999999996</v>
      </c>
      <c r="N26" s="18">
        <v>5.37</v>
      </c>
      <c r="O26" s="18">
        <v>5.45</v>
      </c>
      <c r="P26" s="18">
        <v>4.96</v>
      </c>
      <c r="Q26" s="18">
        <v>4.78</v>
      </c>
      <c r="R26" s="18">
        <v>5.13</v>
      </c>
      <c r="S26" s="19">
        <v>5.14</v>
      </c>
      <c r="T26" s="19">
        <v>4.68</v>
      </c>
      <c r="U26" s="19">
        <v>5.39</v>
      </c>
      <c r="V26" s="19">
        <v>4.9800000000000004</v>
      </c>
      <c r="W26" s="19">
        <v>8.3800000000000008</v>
      </c>
      <c r="X26" s="19">
        <v>8.19</v>
      </c>
      <c r="Y26" s="20">
        <v>5.62</v>
      </c>
      <c r="Z26" s="71">
        <f>AVERAGE(B26:Y26)</f>
        <v>5.5091666666666663</v>
      </c>
      <c r="AA26" s="71">
        <f t="shared" ref="AA26:AA35" si="2">STDEV(B26:Y26)</f>
        <v>2.1198111414374421</v>
      </c>
    </row>
    <row r="27" spans="1:27" x14ac:dyDescent="0.2">
      <c r="A27" s="21" t="s">
        <v>20</v>
      </c>
      <c r="B27" s="22">
        <v>8.2100000000000009</v>
      </c>
      <c r="C27" s="22">
        <v>6.32</v>
      </c>
      <c r="D27" s="22">
        <v>7.18</v>
      </c>
      <c r="E27" s="22">
        <v>6.73</v>
      </c>
      <c r="F27" s="22">
        <v>7.4</v>
      </c>
      <c r="G27" s="22">
        <v>15.37</v>
      </c>
      <c r="H27" s="22">
        <v>14.4</v>
      </c>
      <c r="I27" s="22">
        <v>11.54</v>
      </c>
      <c r="J27" s="22">
        <v>12.53</v>
      </c>
      <c r="K27" s="22">
        <v>11.99</v>
      </c>
      <c r="L27" s="22">
        <v>11.43</v>
      </c>
      <c r="M27" s="22">
        <v>12.81</v>
      </c>
      <c r="N27" s="22">
        <v>11.56</v>
      </c>
      <c r="O27" s="22">
        <v>13.48</v>
      </c>
      <c r="P27" s="22">
        <v>14.47</v>
      </c>
      <c r="Q27" s="22">
        <v>14.96</v>
      </c>
      <c r="R27" s="22">
        <v>13.47</v>
      </c>
      <c r="S27" s="23">
        <v>12.5</v>
      </c>
      <c r="T27" s="23">
        <v>13.31</v>
      </c>
      <c r="U27" s="23">
        <v>12.82</v>
      </c>
      <c r="V27" s="23">
        <v>13.88</v>
      </c>
      <c r="W27" s="23">
        <v>18</v>
      </c>
      <c r="X27" s="23">
        <v>16.690000000000001</v>
      </c>
      <c r="Y27" s="24">
        <v>11.78</v>
      </c>
      <c r="Z27" s="72">
        <f>AVERAGE(B27:Y27)</f>
        <v>12.20125</v>
      </c>
      <c r="AA27" s="72">
        <f t="shared" si="2"/>
        <v>3.0930150093114861</v>
      </c>
    </row>
    <row r="28" spans="1:27" x14ac:dyDescent="0.2">
      <c r="A28" s="21" t="s">
        <v>21</v>
      </c>
      <c r="B28" s="22">
        <v>19.45</v>
      </c>
      <c r="C28" s="22">
        <v>19.510000000000002</v>
      </c>
      <c r="D28" s="22">
        <v>26.32</v>
      </c>
      <c r="E28" s="22">
        <v>28.98</v>
      </c>
      <c r="F28" s="22">
        <v>32.07</v>
      </c>
      <c r="G28" s="22">
        <v>30.21</v>
      </c>
      <c r="H28" s="22">
        <v>31.96</v>
      </c>
      <c r="I28" s="22">
        <v>30.22</v>
      </c>
      <c r="J28" s="22">
        <v>27.68</v>
      </c>
      <c r="K28" s="22">
        <v>30.85</v>
      </c>
      <c r="L28" s="22">
        <v>32.049999999999997</v>
      </c>
      <c r="M28" s="22">
        <v>27.9</v>
      </c>
      <c r="N28" s="22">
        <v>27.12</v>
      </c>
      <c r="O28" s="22">
        <v>29.13</v>
      </c>
      <c r="P28" s="22">
        <v>26.88</v>
      </c>
      <c r="Q28" s="22">
        <v>27.56</v>
      </c>
      <c r="R28" s="22">
        <v>29.39</v>
      </c>
      <c r="S28" s="23">
        <v>29.93</v>
      </c>
      <c r="T28" s="23">
        <v>31.3</v>
      </c>
      <c r="U28" s="23">
        <v>29.91</v>
      </c>
      <c r="V28" s="23">
        <v>29.53</v>
      </c>
      <c r="W28" s="23">
        <v>26.04</v>
      </c>
      <c r="X28" s="23">
        <v>25.66</v>
      </c>
      <c r="Y28" s="24">
        <v>27.46</v>
      </c>
      <c r="Z28" s="72">
        <f t="shared" ref="Z28:Z35" si="3">AVERAGE(B28:Y28)</f>
        <v>28.212916666666661</v>
      </c>
      <c r="AA28" s="72">
        <f t="shared" si="2"/>
        <v>3.298338816628092</v>
      </c>
    </row>
    <row r="29" spans="1:27" x14ac:dyDescent="0.2">
      <c r="A29" s="21" t="s">
        <v>22</v>
      </c>
      <c r="B29" s="25">
        <v>44.07</v>
      </c>
      <c r="C29" s="25">
        <v>46.43</v>
      </c>
      <c r="D29" s="25">
        <v>41.39</v>
      </c>
      <c r="E29" s="25">
        <v>40.82</v>
      </c>
      <c r="F29" s="25">
        <v>37.57</v>
      </c>
      <c r="G29" s="25">
        <v>31.1</v>
      </c>
      <c r="H29" s="25">
        <v>30.54</v>
      </c>
      <c r="I29" s="25">
        <v>33.79</v>
      </c>
      <c r="J29" s="25">
        <v>37.590000000000003</v>
      </c>
      <c r="K29" s="25">
        <v>35.51</v>
      </c>
      <c r="L29" s="25">
        <v>36</v>
      </c>
      <c r="M29" s="25">
        <v>36.74</v>
      </c>
      <c r="N29" s="25">
        <v>35.76</v>
      </c>
      <c r="O29" s="25">
        <v>35.869999999999997</v>
      </c>
      <c r="P29" s="25">
        <v>35.15</v>
      </c>
      <c r="Q29" s="25">
        <v>35</v>
      </c>
      <c r="R29" s="25">
        <v>33.26</v>
      </c>
      <c r="S29" s="26">
        <v>33.61</v>
      </c>
      <c r="T29" s="26">
        <v>33.6</v>
      </c>
      <c r="U29" s="26">
        <v>33.86</v>
      </c>
      <c r="V29" s="26">
        <v>34.07</v>
      </c>
      <c r="W29" s="26">
        <v>28.83</v>
      </c>
      <c r="X29" s="26">
        <v>31.36</v>
      </c>
      <c r="Y29" s="27">
        <v>35.18</v>
      </c>
      <c r="Z29" s="72">
        <f t="shared" si="3"/>
        <v>35.712499999999999</v>
      </c>
      <c r="AA29" s="72">
        <f t="shared" si="2"/>
        <v>4.1251563870223213</v>
      </c>
    </row>
    <row r="30" spans="1:27" x14ac:dyDescent="0.2">
      <c r="A30" s="31" t="s">
        <v>23</v>
      </c>
      <c r="B30" s="32">
        <v>26.14</v>
      </c>
      <c r="C30" s="32">
        <v>26.1</v>
      </c>
      <c r="D30" s="32">
        <v>22.25</v>
      </c>
      <c r="E30" s="32">
        <v>19.59</v>
      </c>
      <c r="F30" s="32">
        <v>18.22</v>
      </c>
      <c r="G30" s="32">
        <v>15.02</v>
      </c>
      <c r="H30" s="32">
        <v>11.87</v>
      </c>
      <c r="I30" s="32">
        <v>16.350000000000001</v>
      </c>
      <c r="J30" s="32">
        <v>16.95</v>
      </c>
      <c r="K30" s="32">
        <v>15.48</v>
      </c>
      <c r="L30" s="32">
        <v>14.96</v>
      </c>
      <c r="M30" s="32">
        <v>18.27</v>
      </c>
      <c r="N30" s="32">
        <v>20.2</v>
      </c>
      <c r="O30" s="32">
        <v>16.079999999999998</v>
      </c>
      <c r="P30" s="32">
        <v>18.53</v>
      </c>
      <c r="Q30" s="32">
        <v>17.7</v>
      </c>
      <c r="R30" s="32">
        <v>18.75</v>
      </c>
      <c r="S30" s="33">
        <v>18.82</v>
      </c>
      <c r="T30" s="33">
        <v>17.11</v>
      </c>
      <c r="U30" s="33">
        <v>18.010000000000002</v>
      </c>
      <c r="V30" s="33">
        <v>17.54</v>
      </c>
      <c r="W30" s="33">
        <v>18.75</v>
      </c>
      <c r="X30" s="33">
        <v>18.100000000000001</v>
      </c>
      <c r="Y30" s="34">
        <v>19.97</v>
      </c>
      <c r="Z30" s="73">
        <f t="shared" si="3"/>
        <v>18.364999999999998</v>
      </c>
      <c r="AA30" s="73">
        <f t="shared" si="2"/>
        <v>3.1681005144353036</v>
      </c>
    </row>
    <row r="31" spans="1:27" x14ac:dyDescent="0.2">
      <c r="A31" s="17" t="s">
        <v>126</v>
      </c>
      <c r="B31" s="35">
        <v>-0.1</v>
      </c>
      <c r="C31" s="35">
        <v>0.05</v>
      </c>
      <c r="D31" s="35">
        <v>-0.05</v>
      </c>
      <c r="E31" s="35">
        <v>-0.09</v>
      </c>
      <c r="F31" s="35">
        <v>-0.35</v>
      </c>
      <c r="G31" s="35">
        <v>-4.17</v>
      </c>
      <c r="H31" s="35">
        <v>-5.85</v>
      </c>
      <c r="I31" s="35">
        <v>-2.93</v>
      </c>
      <c r="J31" s="35">
        <v>-1.18</v>
      </c>
      <c r="K31" s="35">
        <v>-1.82</v>
      </c>
      <c r="L31" s="35">
        <v>-1.47</v>
      </c>
      <c r="M31" s="35">
        <v>-1.05</v>
      </c>
      <c r="N31" s="35">
        <v>-1.47</v>
      </c>
      <c r="O31" s="35">
        <v>-2.04</v>
      </c>
      <c r="P31" s="36">
        <v>-1.64</v>
      </c>
      <c r="Q31" s="35">
        <v>-1.76</v>
      </c>
      <c r="R31" s="36">
        <v>-1.52</v>
      </c>
      <c r="S31" s="36">
        <v>-1.42</v>
      </c>
      <c r="T31" s="36">
        <v>-1.49</v>
      </c>
      <c r="U31" s="36">
        <v>-1.78</v>
      </c>
      <c r="V31" s="36">
        <v>-1.67</v>
      </c>
      <c r="W31" s="36">
        <v>-4.07</v>
      </c>
      <c r="X31" s="36">
        <v>-3.6</v>
      </c>
      <c r="Y31" s="40">
        <v>-1.66</v>
      </c>
      <c r="Z31" s="53">
        <f t="shared" si="3"/>
        <v>-1.7970833333333331</v>
      </c>
      <c r="AA31" s="53">
        <f t="shared" si="2"/>
        <v>1.4400527742946172</v>
      </c>
    </row>
    <row r="32" spans="1:27" x14ac:dyDescent="0.2">
      <c r="A32" s="37" t="s">
        <v>24</v>
      </c>
      <c r="B32" s="25">
        <v>0.64</v>
      </c>
      <c r="C32" s="25">
        <v>0.85</v>
      </c>
      <c r="D32" s="25">
        <v>0.51</v>
      </c>
      <c r="E32" s="25">
        <v>0.35</v>
      </c>
      <c r="F32" s="25">
        <v>0.19</v>
      </c>
      <c r="G32" s="25">
        <v>0.01</v>
      </c>
      <c r="H32" s="25">
        <v>-0.09</v>
      </c>
      <c r="I32" s="25">
        <v>0.03</v>
      </c>
      <c r="J32" s="25">
        <v>0.09</v>
      </c>
      <c r="K32" s="25">
        <v>0.05</v>
      </c>
      <c r="L32" s="25">
        <v>0.08</v>
      </c>
      <c r="M32" s="25">
        <v>0.11</v>
      </c>
      <c r="N32" s="25">
        <v>0.13</v>
      </c>
      <c r="O32" s="25">
        <v>0.12</v>
      </c>
      <c r="P32" s="26">
        <v>7.0000000000000007E-2</v>
      </c>
      <c r="Q32" s="25">
        <v>0.08</v>
      </c>
      <c r="R32" s="26">
        <v>7.0000000000000007E-2</v>
      </c>
      <c r="S32" s="26">
        <v>0.11</v>
      </c>
      <c r="T32" s="26">
        <v>0.12</v>
      </c>
      <c r="U32" s="26">
        <v>0.09</v>
      </c>
      <c r="V32" s="26">
        <v>0.08</v>
      </c>
      <c r="W32" s="26">
        <v>-0.17</v>
      </c>
      <c r="X32" s="26">
        <v>0</v>
      </c>
      <c r="Y32" s="27">
        <v>0.11</v>
      </c>
      <c r="Z32" s="72">
        <f t="shared" si="3"/>
        <v>0.15124999999999997</v>
      </c>
      <c r="AA32" s="72">
        <f t="shared" si="2"/>
        <v>0.22549101013604486</v>
      </c>
    </row>
    <row r="33" spans="1:28" x14ac:dyDescent="0.2">
      <c r="A33" s="37" t="s">
        <v>25</v>
      </c>
      <c r="B33" s="25">
        <v>2.33</v>
      </c>
      <c r="C33" s="25">
        <v>2.2999999999999998</v>
      </c>
      <c r="D33" s="25">
        <v>1.84</v>
      </c>
      <c r="E33" s="25">
        <v>1.5</v>
      </c>
      <c r="F33" s="25">
        <v>1.32</v>
      </c>
      <c r="G33" s="25">
        <v>0.83</v>
      </c>
      <c r="H33" s="25">
        <v>0.59</v>
      </c>
      <c r="I33" s="25">
        <v>1.01</v>
      </c>
      <c r="J33" s="25">
        <v>1.25</v>
      </c>
      <c r="K33" s="25">
        <v>1.04</v>
      </c>
      <c r="L33" s="25">
        <v>1.07</v>
      </c>
      <c r="M33" s="25">
        <v>1.26</v>
      </c>
      <c r="N33" s="25">
        <v>1.35</v>
      </c>
      <c r="O33" s="25">
        <v>1.1299999999999999</v>
      </c>
      <c r="P33" s="26">
        <v>1.23</v>
      </c>
      <c r="Q33" s="25">
        <v>1.1000000000000001</v>
      </c>
      <c r="R33" s="26">
        <v>1.17</v>
      </c>
      <c r="S33" s="26">
        <v>1.18</v>
      </c>
      <c r="T33" s="26">
        <v>1.06</v>
      </c>
      <c r="U33" s="26">
        <v>1.0900000000000001</v>
      </c>
      <c r="V33" s="26">
        <v>1.1100000000000001</v>
      </c>
      <c r="W33" s="26">
        <v>0.84</v>
      </c>
      <c r="X33" s="26">
        <v>0.96</v>
      </c>
      <c r="Y33" s="27">
        <v>1.33</v>
      </c>
      <c r="Z33" s="72">
        <f t="shared" si="3"/>
        <v>1.2454166666666666</v>
      </c>
      <c r="AA33" s="72">
        <f t="shared" si="2"/>
        <v>0.40799594165358716</v>
      </c>
    </row>
    <row r="34" spans="1:28" x14ac:dyDescent="0.2">
      <c r="A34" s="37" t="s">
        <v>26</v>
      </c>
      <c r="B34" s="25">
        <v>5.13</v>
      </c>
      <c r="C34" s="25">
        <v>5.3</v>
      </c>
      <c r="D34" s="25">
        <v>4.5</v>
      </c>
      <c r="E34" s="25">
        <v>3.99</v>
      </c>
      <c r="F34" s="25">
        <v>3.76</v>
      </c>
      <c r="G34" s="25">
        <v>3</v>
      </c>
      <c r="H34" s="25">
        <v>2.71</v>
      </c>
      <c r="I34" s="25">
        <v>3.33</v>
      </c>
      <c r="J34" s="25">
        <v>3.74</v>
      </c>
      <c r="K34" s="25">
        <v>3.23</v>
      </c>
      <c r="L34" s="25">
        <v>3.2</v>
      </c>
      <c r="M34" s="25">
        <v>3.74</v>
      </c>
      <c r="N34" s="25">
        <v>3.96</v>
      </c>
      <c r="O34" s="25">
        <v>3.49</v>
      </c>
      <c r="P34" s="26">
        <v>3.93</v>
      </c>
      <c r="Q34" s="25">
        <v>3.54</v>
      </c>
      <c r="R34" s="26">
        <v>3.72</v>
      </c>
      <c r="S34" s="26">
        <v>3.59</v>
      </c>
      <c r="T34" s="26">
        <v>3.32</v>
      </c>
      <c r="U34" s="26">
        <v>3.42</v>
      </c>
      <c r="V34" s="26">
        <v>3.65</v>
      </c>
      <c r="W34" s="26">
        <v>3.52</v>
      </c>
      <c r="X34" s="26">
        <v>3.37</v>
      </c>
      <c r="Y34" s="27">
        <v>3.96</v>
      </c>
      <c r="Z34" s="72">
        <f t="shared" si="3"/>
        <v>3.7125000000000004</v>
      </c>
      <c r="AA34" s="72">
        <f t="shared" si="2"/>
        <v>0.59149221759737358</v>
      </c>
    </row>
    <row r="35" spans="1:28" x14ac:dyDescent="0.2">
      <c r="A35" s="31" t="s">
        <v>127</v>
      </c>
      <c r="B35" s="38">
        <v>8.9700000000000006</v>
      </c>
      <c r="C35" s="38">
        <v>8.17</v>
      </c>
      <c r="D35" s="38">
        <v>8.39</v>
      </c>
      <c r="E35" s="38">
        <v>7.43</v>
      </c>
      <c r="F35" s="38">
        <v>6.74</v>
      </c>
      <c r="G35" s="38">
        <v>6.47</v>
      </c>
      <c r="H35" s="38">
        <v>5.42</v>
      </c>
      <c r="I35" s="38">
        <v>6.66</v>
      </c>
      <c r="J35" s="38">
        <v>7.5</v>
      </c>
      <c r="K35" s="38">
        <v>6.52</v>
      </c>
      <c r="L35" s="38">
        <v>6.9</v>
      </c>
      <c r="M35" s="38">
        <v>7.91</v>
      </c>
      <c r="N35" s="38">
        <v>8.27</v>
      </c>
      <c r="O35" s="38">
        <v>7.16</v>
      </c>
      <c r="P35" s="39">
        <v>8.0500000000000007</v>
      </c>
      <c r="Q35" s="38">
        <v>7.45</v>
      </c>
      <c r="R35" s="39">
        <v>7.61</v>
      </c>
      <c r="S35" s="39">
        <v>7.51</v>
      </c>
      <c r="T35" s="39">
        <v>7.39</v>
      </c>
      <c r="U35" s="39">
        <v>7.38</v>
      </c>
      <c r="V35" s="39">
        <v>7.82</v>
      </c>
      <c r="W35" s="39">
        <v>8.6300000000000008</v>
      </c>
      <c r="X35" s="39">
        <v>8.0399999999999991</v>
      </c>
      <c r="Y35" s="41">
        <v>7.87</v>
      </c>
      <c r="Z35" s="74">
        <f t="shared" si="3"/>
        <v>7.5108333333333315</v>
      </c>
      <c r="AA35" s="74">
        <f t="shared" si="2"/>
        <v>0.79188776470158928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-2.59</v>
      </c>
      <c r="C40" s="25">
        <v>-2.3199999999999998</v>
      </c>
      <c r="D40" s="25">
        <v>-4.0999999999999996</v>
      </c>
      <c r="E40" s="25">
        <v>-5.46</v>
      </c>
      <c r="F40" s="25">
        <v>-10.43</v>
      </c>
      <c r="G40" s="25">
        <v>-13.35</v>
      </c>
      <c r="H40" s="25">
        <v>-13.71</v>
      </c>
      <c r="I40" s="25">
        <v>-10.96</v>
      </c>
      <c r="J40" s="25">
        <v>-11.98</v>
      </c>
      <c r="K40" s="25">
        <v>-10.050000000000001</v>
      </c>
      <c r="L40" s="25">
        <v>-8.07</v>
      </c>
      <c r="M40" s="25">
        <v>-8.66</v>
      </c>
      <c r="N40" s="25">
        <v>-8.3699999999999992</v>
      </c>
      <c r="O40" s="25">
        <v>-10.39</v>
      </c>
      <c r="P40" s="25">
        <v>-8.14</v>
      </c>
      <c r="Q40" s="25">
        <v>-7.07</v>
      </c>
      <c r="R40" s="25">
        <v>-7.25</v>
      </c>
      <c r="S40" s="25">
        <v>-7.34</v>
      </c>
      <c r="T40" s="18">
        <v>-8.44</v>
      </c>
      <c r="U40" s="18">
        <v>-8.4</v>
      </c>
      <c r="V40" s="18">
        <v>-11.82</v>
      </c>
      <c r="W40" s="18">
        <v>-12.73</v>
      </c>
      <c r="X40" s="20">
        <v>-9.9</v>
      </c>
      <c r="Z40" s="75">
        <f>AVERAGE(B40:X40)</f>
        <v>-8.7621739130434779</v>
      </c>
      <c r="AA40" s="71">
        <f>STDEV(B40:X40)</f>
        <v>3.1251777498855082</v>
      </c>
      <c r="AB40" s="47"/>
    </row>
    <row r="41" spans="1:28" x14ac:dyDescent="0.2">
      <c r="A41" s="48" t="s">
        <v>118</v>
      </c>
      <c r="B41" s="28">
        <v>0.02</v>
      </c>
      <c r="C41" s="28">
        <v>0</v>
      </c>
      <c r="D41" s="28">
        <v>-0.57999999999999996</v>
      </c>
      <c r="E41" s="28">
        <v>-0.8</v>
      </c>
      <c r="F41" s="28">
        <v>-4.1900000000000004</v>
      </c>
      <c r="G41" s="28">
        <v>-8.1300000000000008</v>
      </c>
      <c r="H41" s="28">
        <v>-8.9</v>
      </c>
      <c r="I41" s="28">
        <v>-3.44</v>
      </c>
      <c r="J41" s="28">
        <v>-3.44</v>
      </c>
      <c r="K41" s="28">
        <v>-3.46</v>
      </c>
      <c r="L41" s="28">
        <v>-1.3</v>
      </c>
      <c r="M41" s="28">
        <v>-1.96</v>
      </c>
      <c r="N41" s="28">
        <v>-2.85</v>
      </c>
      <c r="O41" s="28">
        <v>-3.48</v>
      </c>
      <c r="P41" s="28">
        <v>-2.93</v>
      </c>
      <c r="Q41" s="28">
        <v>-2.62</v>
      </c>
      <c r="R41" s="28">
        <v>-2.46</v>
      </c>
      <c r="S41" s="28">
        <v>-2.54</v>
      </c>
      <c r="T41" s="25">
        <v>-2.89</v>
      </c>
      <c r="U41" s="25">
        <v>-2.5099999999999998</v>
      </c>
      <c r="V41" s="25">
        <v>-4.9000000000000004</v>
      </c>
      <c r="W41" s="25">
        <v>-5.83</v>
      </c>
      <c r="X41" s="27">
        <v>-3.85</v>
      </c>
      <c r="Z41" s="76">
        <f>AVERAGE(B41:X41)</f>
        <v>-3.175652173913043</v>
      </c>
      <c r="AA41" s="77">
        <f>STDEV(B41:X41)</f>
        <v>2.2230156137491104</v>
      </c>
    </row>
    <row r="42" spans="1:28" x14ac:dyDescent="0.2">
      <c r="A42" s="49" t="s">
        <v>119</v>
      </c>
      <c r="B42" s="32">
        <v>1.1299999999999999</v>
      </c>
      <c r="C42" s="32">
        <v>1.08</v>
      </c>
      <c r="D42" s="32">
        <v>0.64</v>
      </c>
      <c r="E42" s="32">
        <v>0.4</v>
      </c>
      <c r="F42" s="32">
        <v>-0.41</v>
      </c>
      <c r="G42" s="32">
        <v>-1.81</v>
      </c>
      <c r="H42" s="32">
        <v>-1.34</v>
      </c>
      <c r="I42" s="32">
        <v>0</v>
      </c>
      <c r="J42" s="32">
        <v>-0.1</v>
      </c>
      <c r="K42" s="32">
        <v>0</v>
      </c>
      <c r="L42" s="32">
        <v>0.09</v>
      </c>
      <c r="M42" s="32">
        <v>0.11</v>
      </c>
      <c r="N42" s="32">
        <v>0.03</v>
      </c>
      <c r="O42" s="32">
        <v>-7.0000000000000007E-2</v>
      </c>
      <c r="P42" s="32">
        <v>-0.05</v>
      </c>
      <c r="Q42" s="32">
        <v>0</v>
      </c>
      <c r="R42" s="32">
        <v>0.02</v>
      </c>
      <c r="S42" s="32">
        <v>0</v>
      </c>
      <c r="T42" s="32">
        <v>0</v>
      </c>
      <c r="U42" s="32">
        <v>0</v>
      </c>
      <c r="V42" s="32">
        <v>-0.85</v>
      </c>
      <c r="W42" s="32">
        <v>-1.31</v>
      </c>
      <c r="X42" s="34">
        <v>-0.18</v>
      </c>
      <c r="Z42" s="78">
        <f>AVERAGE(B42:X42)</f>
        <v>-0.11391304347826089</v>
      </c>
      <c r="AA42" s="73">
        <f>STDEV(B42:X42)</f>
        <v>0.68966882124970152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v>-9.1199999999999992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v>-3.45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>
        <v>-0.28999999999999998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30.73</v>
      </c>
      <c r="C50" s="20">
        <v>29.56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18.25</v>
      </c>
      <c r="C51" s="63">
        <v>16.850000000000001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11.08</v>
      </c>
      <c r="C52" s="34">
        <v>9.44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6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customHeight="1" x14ac:dyDescent="0.25">
      <c r="A54" s="64" t="s">
        <v>59</v>
      </c>
      <c r="B54" s="51" t="s">
        <v>60</v>
      </c>
      <c r="C54" s="51"/>
      <c r="D54" s="52"/>
      <c r="E54" s="53">
        <v>-13.71</v>
      </c>
      <c r="F54" s="3"/>
      <c r="G54" s="103" t="s">
        <v>79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-12.73</v>
      </c>
    </row>
    <row r="55" spans="1:27" ht="12" customHeight="1" x14ac:dyDescent="0.25">
      <c r="A55" s="3"/>
      <c r="B55" s="55" t="s">
        <v>64</v>
      </c>
      <c r="C55" s="55"/>
      <c r="D55" s="56"/>
      <c r="E55" s="79">
        <v>-8.9</v>
      </c>
      <c r="F55" s="3"/>
      <c r="G55" s="104" t="s">
        <v>79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-5.83</v>
      </c>
    </row>
    <row r="56" spans="1:27" ht="12" customHeight="1" x14ac:dyDescent="0.25">
      <c r="A56" s="3"/>
      <c r="B56" s="57" t="s">
        <v>66</v>
      </c>
      <c r="C56" s="57"/>
      <c r="D56" s="58"/>
      <c r="E56" s="80">
        <v>-1.81</v>
      </c>
      <c r="F56" s="64"/>
      <c r="G56" s="105" t="s">
        <v>71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-1.31</v>
      </c>
    </row>
    <row r="57" spans="1:27" ht="6" customHeight="1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44.98</v>
      </c>
      <c r="C60" s="18">
        <v>49.45</v>
      </c>
      <c r="D60" s="18">
        <v>52.15</v>
      </c>
      <c r="E60" s="18">
        <v>54.49</v>
      </c>
      <c r="F60" s="18">
        <v>53.32</v>
      </c>
      <c r="G60" s="18">
        <v>57.77</v>
      </c>
      <c r="H60" s="18">
        <v>59.49</v>
      </c>
      <c r="I60" s="18">
        <v>61.4</v>
      </c>
      <c r="J60" s="18">
        <v>60.14</v>
      </c>
      <c r="K60" s="18">
        <v>59.25</v>
      </c>
      <c r="L60" s="18">
        <v>59.4</v>
      </c>
      <c r="M60" s="18">
        <v>57.8</v>
      </c>
      <c r="N60" s="18">
        <v>59.05</v>
      </c>
      <c r="O60" s="18">
        <v>57.56</v>
      </c>
      <c r="P60" s="19">
        <v>56.74</v>
      </c>
      <c r="Q60" s="18">
        <v>56.54</v>
      </c>
      <c r="R60" s="19">
        <v>56.55</v>
      </c>
      <c r="S60" s="19">
        <v>56.39</v>
      </c>
      <c r="T60" s="19">
        <v>54.04</v>
      </c>
      <c r="U60" s="19">
        <v>53.52</v>
      </c>
      <c r="V60" s="19">
        <v>52.93</v>
      </c>
      <c r="W60" s="19">
        <v>45.81</v>
      </c>
      <c r="X60" s="19">
        <v>43.84</v>
      </c>
      <c r="Y60" s="20">
        <v>41.03</v>
      </c>
      <c r="Z60" s="71">
        <f>AVERAGE(B60:Y60)</f>
        <v>54.318333333333328</v>
      </c>
      <c r="AA60" s="71">
        <f>STDEV(B60:Y60)</f>
        <v>5.5793888294458585</v>
      </c>
    </row>
    <row r="61" spans="1:27" x14ac:dyDescent="0.2">
      <c r="A61" s="60" t="s">
        <v>68</v>
      </c>
      <c r="B61" s="61">
        <v>30.09</v>
      </c>
      <c r="C61" s="61">
        <v>31.87</v>
      </c>
      <c r="D61" s="61">
        <v>34.69</v>
      </c>
      <c r="E61" s="61">
        <v>38.979999999999997</v>
      </c>
      <c r="F61" s="61">
        <v>36.619999999999997</v>
      </c>
      <c r="G61" s="61">
        <v>41.34</v>
      </c>
      <c r="H61" s="61">
        <v>44.15</v>
      </c>
      <c r="I61" s="61">
        <v>44.64</v>
      </c>
      <c r="J61" s="61">
        <v>43.91</v>
      </c>
      <c r="K61" s="61">
        <v>42.61</v>
      </c>
      <c r="L61" s="61">
        <v>42.84</v>
      </c>
      <c r="M61" s="61">
        <v>42.11</v>
      </c>
      <c r="N61" s="61">
        <v>43.77</v>
      </c>
      <c r="O61" s="61">
        <v>43.04</v>
      </c>
      <c r="P61" s="62">
        <v>41.03</v>
      </c>
      <c r="Q61" s="61">
        <v>40.49</v>
      </c>
      <c r="R61" s="62">
        <v>41.74</v>
      </c>
      <c r="S61" s="62">
        <v>40.42</v>
      </c>
      <c r="T61" s="62">
        <v>39.71</v>
      </c>
      <c r="U61" s="62">
        <v>38.33</v>
      </c>
      <c r="V61" s="62">
        <v>38.49</v>
      </c>
      <c r="W61" s="62">
        <v>32.58</v>
      </c>
      <c r="X61" s="62">
        <v>30.5</v>
      </c>
      <c r="Y61" s="63">
        <v>29.1</v>
      </c>
      <c r="Z61" s="77">
        <f>AVERAGE(B61:Y61)</f>
        <v>38.877083333333339</v>
      </c>
      <c r="AA61" s="77">
        <f>STDEV(B61:Y61)</f>
        <v>4.8771779787323091</v>
      </c>
    </row>
    <row r="62" spans="1:27" x14ac:dyDescent="0.2">
      <c r="A62" s="31" t="s">
        <v>69</v>
      </c>
      <c r="B62" s="32">
        <v>7.6</v>
      </c>
      <c r="C62" s="32">
        <v>6.87</v>
      </c>
      <c r="D62" s="32">
        <v>7.89</v>
      </c>
      <c r="E62" s="32">
        <v>12.86</v>
      </c>
      <c r="F62" s="32">
        <v>11.39</v>
      </c>
      <c r="G62" s="32">
        <v>14.49</v>
      </c>
      <c r="H62" s="32">
        <v>17.25</v>
      </c>
      <c r="I62" s="32">
        <v>17.170000000000002</v>
      </c>
      <c r="J62" s="32">
        <v>15.63</v>
      </c>
      <c r="K62" s="32">
        <v>15.25</v>
      </c>
      <c r="L62" s="32">
        <v>15.81</v>
      </c>
      <c r="M62" s="32">
        <v>16.09</v>
      </c>
      <c r="N62" s="32">
        <v>17.29</v>
      </c>
      <c r="O62" s="32">
        <v>16.16</v>
      </c>
      <c r="P62" s="33">
        <v>17.54</v>
      </c>
      <c r="Q62" s="32">
        <v>16.21</v>
      </c>
      <c r="R62" s="33">
        <v>16.29</v>
      </c>
      <c r="S62" s="33">
        <v>16.39</v>
      </c>
      <c r="T62" s="33">
        <v>15.55</v>
      </c>
      <c r="U62" s="33">
        <v>15.52</v>
      </c>
      <c r="V62" s="33">
        <v>14.64</v>
      </c>
      <c r="W62" s="33">
        <v>15.06</v>
      </c>
      <c r="X62" s="33">
        <v>14.74</v>
      </c>
      <c r="Y62" s="34">
        <v>12.56</v>
      </c>
      <c r="Z62" s="73">
        <f>AVERAGE(B62:Y62)</f>
        <v>14.42708333333333</v>
      </c>
      <c r="AA62" s="73">
        <f>STDEV(B62:Y62)</f>
        <v>3.0808461276602079</v>
      </c>
    </row>
  </sheetData>
  <pageMargins left="0.196850393700787" right="0.196850393700787" top="0.59055118110236204" bottom="0.511811023622047" header="0.31496062992126" footer="0.196850393700787"/>
  <pageSetup paperSize="9" scale="73" orientation="landscape" r:id="rId1"/>
  <headerFooter alignWithMargins="0">
    <oddHeader>&amp;LECCBSO - Study group</oddHeader>
    <oddFooter>&amp;L&amp;F&amp;R&amp;A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92</v>
      </c>
      <c r="C3" s="87"/>
      <c r="D3" s="88"/>
      <c r="E3" s="3"/>
      <c r="F3" s="5" t="s">
        <v>1</v>
      </c>
      <c r="G3" s="5"/>
      <c r="H3" s="101" t="s">
        <v>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" x14ac:dyDescent="0.25">
      <c r="A4" s="3"/>
      <c r="B4" s="3"/>
      <c r="C4" s="3"/>
      <c r="D4" s="3"/>
      <c r="E4" s="2"/>
      <c r="F4" s="5" t="s">
        <v>3</v>
      </c>
      <c r="G4" s="5"/>
      <c r="H4" s="102" t="s">
        <v>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 t="s">
        <v>51</v>
      </c>
      <c r="E8" s="70">
        <v>4905</v>
      </c>
      <c r="F8" s="70">
        <v>5238</v>
      </c>
      <c r="G8" s="70">
        <v>5966</v>
      </c>
      <c r="H8" s="70">
        <v>6353</v>
      </c>
      <c r="I8" s="70">
        <v>6321</v>
      </c>
      <c r="J8" s="70">
        <v>6928</v>
      </c>
      <c r="K8" s="70">
        <v>7642</v>
      </c>
      <c r="L8" s="70">
        <v>7482</v>
      </c>
      <c r="M8" s="70">
        <v>6137</v>
      </c>
      <c r="N8" s="70">
        <v>3375</v>
      </c>
      <c r="O8" s="70">
        <v>3121</v>
      </c>
      <c r="P8" s="70">
        <v>3093</v>
      </c>
      <c r="Q8" s="70">
        <v>2968</v>
      </c>
      <c r="R8" s="70">
        <v>2920</v>
      </c>
      <c r="S8" s="70">
        <v>2532</v>
      </c>
      <c r="T8" s="68">
        <v>31463</v>
      </c>
      <c r="U8" s="68">
        <v>31416</v>
      </c>
      <c r="V8" s="68">
        <v>30921</v>
      </c>
      <c r="W8" s="68">
        <v>30088</v>
      </c>
      <c r="X8" s="68">
        <v>28907</v>
      </c>
      <c r="Y8" s="67">
        <v>29262</v>
      </c>
      <c r="Z8" s="3"/>
      <c r="AA8" s="3"/>
    </row>
    <row r="9" spans="1:27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2008</v>
      </c>
      <c r="Y11" s="11">
        <f>+Y7</f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 t="s">
        <v>51</v>
      </c>
      <c r="E12" s="18">
        <v>16.656472986748216</v>
      </c>
      <c r="F12" s="18">
        <v>18.442153493699884</v>
      </c>
      <c r="G12" s="18">
        <v>21.035869929601073</v>
      </c>
      <c r="H12" s="18">
        <v>22.949787501967574</v>
      </c>
      <c r="I12" s="18">
        <v>22.164214523018511</v>
      </c>
      <c r="J12" s="18">
        <v>22.098729792147807</v>
      </c>
      <c r="K12" s="18">
        <v>21.918345982727036</v>
      </c>
      <c r="L12" s="18">
        <v>21.050521251002404</v>
      </c>
      <c r="M12" s="18">
        <v>19.537233175818805</v>
      </c>
      <c r="N12" s="18">
        <v>14.459259259259259</v>
      </c>
      <c r="O12" s="18">
        <v>12.912528035885934</v>
      </c>
      <c r="P12" s="18">
        <v>12.770772712576786</v>
      </c>
      <c r="Q12" s="18">
        <v>12.095687331536388</v>
      </c>
      <c r="R12" s="18">
        <v>10.376712328767123</v>
      </c>
      <c r="S12" s="19">
        <v>8.3333333333333339</v>
      </c>
      <c r="T12" s="19">
        <v>18.11651781457585</v>
      </c>
      <c r="U12" s="19">
        <v>18.531958237840591</v>
      </c>
      <c r="V12" s="19">
        <v>18.586074189062451</v>
      </c>
      <c r="W12" s="19">
        <v>18.914517415580963</v>
      </c>
      <c r="X12" s="19">
        <v>18.92967101394126</v>
      </c>
      <c r="Y12" s="20">
        <v>20.528330257672067</v>
      </c>
      <c r="Z12" s="71">
        <f>+AVERAGE(B12:Y12)</f>
        <v>17.638509074607779</v>
      </c>
      <c r="AA12" s="71">
        <f>STDEV(B12:Y12)</f>
        <v>4.2133880171826483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 t="s">
        <v>51</v>
      </c>
      <c r="E13" s="22">
        <v>6.442405708460754</v>
      </c>
      <c r="F13" s="22">
        <v>5.72737686139748</v>
      </c>
      <c r="G13" s="22">
        <v>6.3191418035534701</v>
      </c>
      <c r="H13" s="22">
        <v>5.792538957972611</v>
      </c>
      <c r="I13" s="22">
        <v>5.3630754627432369</v>
      </c>
      <c r="J13" s="22">
        <v>5.4849884526558892</v>
      </c>
      <c r="K13" s="22">
        <v>5.7838262235017011</v>
      </c>
      <c r="L13" s="22">
        <v>5.4397219994653838</v>
      </c>
      <c r="M13" s="22">
        <v>4.8883819455760147</v>
      </c>
      <c r="N13" s="22">
        <v>3.9703703703703703</v>
      </c>
      <c r="O13" s="22">
        <v>3.9410445370073695</v>
      </c>
      <c r="P13" s="22">
        <v>3.847397348852247</v>
      </c>
      <c r="Q13" s="22">
        <v>3.335579514824798</v>
      </c>
      <c r="R13" s="22">
        <v>3.1849315068493151</v>
      </c>
      <c r="S13" s="23">
        <v>3.39652448657188</v>
      </c>
      <c r="T13" s="23">
        <v>6.2327177955058319</v>
      </c>
      <c r="U13" s="23">
        <v>5.8346065699006875</v>
      </c>
      <c r="V13" s="23">
        <v>6.0153293877947025</v>
      </c>
      <c r="W13" s="23">
        <v>5.6800053177346452</v>
      </c>
      <c r="X13" s="23">
        <v>5.0921922025806898</v>
      </c>
      <c r="Y13" s="24">
        <v>4.2478299501059391</v>
      </c>
      <c r="Z13" s="72">
        <f t="shared" ref="Z13:Z21" si="0">+AVERAGE(B13:X13)</f>
        <v>5.0886078226659537</v>
      </c>
      <c r="AA13" s="72">
        <f t="shared" ref="AA13:AA22" si="1">STDEV(B13:X13)</f>
        <v>1.0729191361689683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 t="s">
        <v>51</v>
      </c>
      <c r="E14" s="22">
        <v>8.6850152905198783</v>
      </c>
      <c r="F14" s="22">
        <v>8.0946926307751053</v>
      </c>
      <c r="G14" s="22">
        <v>7.3583640630238012</v>
      </c>
      <c r="H14" s="22">
        <v>6.4064221627577522</v>
      </c>
      <c r="I14" s="22">
        <v>6.6761588356272741</v>
      </c>
      <c r="J14" s="22">
        <v>6.7263279445727484</v>
      </c>
      <c r="K14" s="22">
        <v>7.2886678879874376</v>
      </c>
      <c r="L14" s="22">
        <v>6.8698209035017372</v>
      </c>
      <c r="M14" s="22">
        <v>6.6644940524686325</v>
      </c>
      <c r="N14" s="22">
        <v>5.7777777777777777</v>
      </c>
      <c r="O14" s="22">
        <v>5.6392181992950974</v>
      </c>
      <c r="P14" s="22">
        <v>5.4962819269317817</v>
      </c>
      <c r="Q14" s="22">
        <v>5.559299191374663</v>
      </c>
      <c r="R14" s="22">
        <v>5.8219178082191778</v>
      </c>
      <c r="S14" s="23">
        <v>5.6477093206951023</v>
      </c>
      <c r="T14" s="23">
        <v>8.00305120300035</v>
      </c>
      <c r="U14" s="23">
        <v>7.8749681690858164</v>
      </c>
      <c r="V14" s="23">
        <v>7.5903107920183697</v>
      </c>
      <c r="W14" s="23">
        <v>7.3052379686253657</v>
      </c>
      <c r="X14" s="23">
        <v>6.7942020963780401</v>
      </c>
      <c r="Y14" s="24">
        <v>5.7480691682044975</v>
      </c>
      <c r="Z14" s="72">
        <f t="shared" si="0"/>
        <v>6.8139969112317953</v>
      </c>
      <c r="AA14" s="72">
        <f t="shared" si="1"/>
        <v>0.95624358655232045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 t="s">
        <v>51</v>
      </c>
      <c r="E15" s="25">
        <v>24.17940876656473</v>
      </c>
      <c r="F15" s="25">
        <v>23.081328751431844</v>
      </c>
      <c r="G15" s="25">
        <v>22.108615487763995</v>
      </c>
      <c r="H15" s="25">
        <v>21.769242877380766</v>
      </c>
      <c r="I15" s="25">
        <v>21.151716500553711</v>
      </c>
      <c r="J15" s="25">
        <v>21.564665127020785</v>
      </c>
      <c r="K15" s="25">
        <v>21.565035331065165</v>
      </c>
      <c r="L15" s="25">
        <v>22.614274258219726</v>
      </c>
      <c r="M15" s="25">
        <v>23.073162783118789</v>
      </c>
      <c r="N15" s="25">
        <v>24</v>
      </c>
      <c r="O15" s="25">
        <v>23.966677347004165</v>
      </c>
      <c r="P15" s="25">
        <v>23.504688005172973</v>
      </c>
      <c r="Q15" s="25">
        <v>22.7088948787062</v>
      </c>
      <c r="R15" s="25">
        <v>21.404109589041095</v>
      </c>
      <c r="S15" s="26">
        <v>21.129541864139021</v>
      </c>
      <c r="T15" s="26">
        <v>23.678606617296506</v>
      </c>
      <c r="U15" s="26">
        <v>23.236567354214412</v>
      </c>
      <c r="V15" s="26">
        <v>22.411953041622198</v>
      </c>
      <c r="W15" s="26">
        <v>21.460382876894442</v>
      </c>
      <c r="X15" s="26">
        <v>21.046805272079428</v>
      </c>
      <c r="Y15" s="27">
        <v>19.414257398674049</v>
      </c>
      <c r="Z15" s="72">
        <f t="shared" si="0"/>
        <v>22.482783836464499</v>
      </c>
      <c r="AA15" s="72">
        <f t="shared" si="1"/>
        <v>1.0616113473788678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 t="s">
        <v>51</v>
      </c>
      <c r="E16" s="28">
        <v>28.950050968399591</v>
      </c>
      <c r="F16" s="28">
        <v>27.892325315005728</v>
      </c>
      <c r="G16" s="28">
        <v>26.785115655380491</v>
      </c>
      <c r="H16" s="28">
        <v>26.365496615772077</v>
      </c>
      <c r="I16" s="28">
        <v>28.74545166903971</v>
      </c>
      <c r="J16" s="28">
        <v>27.598152424942263</v>
      </c>
      <c r="K16" s="28">
        <v>27.231091337346246</v>
      </c>
      <c r="L16" s="28">
        <v>27.412456562416466</v>
      </c>
      <c r="M16" s="28">
        <v>28.955515724295257</v>
      </c>
      <c r="N16" s="28">
        <v>32.355555555555554</v>
      </c>
      <c r="O16" s="28">
        <v>33.258570970842676</v>
      </c>
      <c r="P16" s="28">
        <v>33.139346912382798</v>
      </c>
      <c r="Q16" s="28">
        <v>33.591644204851754</v>
      </c>
      <c r="R16" s="28">
        <v>34.315068493150683</v>
      </c>
      <c r="S16" s="29">
        <v>34.478672985781991</v>
      </c>
      <c r="T16" s="29">
        <v>25.947938848806533</v>
      </c>
      <c r="U16" s="29">
        <v>25.738477209065444</v>
      </c>
      <c r="V16" s="29">
        <v>25.700979916561561</v>
      </c>
      <c r="W16" s="29">
        <v>25.697952672161659</v>
      </c>
      <c r="X16" s="29">
        <v>25.848410419621544</v>
      </c>
      <c r="Y16" s="30">
        <v>25.377622855580615</v>
      </c>
      <c r="Z16" s="72">
        <f t="shared" si="0"/>
        <v>29.000413723069009</v>
      </c>
      <c r="AA16" s="72">
        <f t="shared" si="1"/>
        <v>3.23067202439498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 t="s">
        <v>51</v>
      </c>
      <c r="E17" s="32">
        <v>15.08664627930683</v>
      </c>
      <c r="F17" s="32">
        <v>16.762122947689956</v>
      </c>
      <c r="G17" s="32">
        <v>16.392893060677171</v>
      </c>
      <c r="H17" s="32">
        <v>16.71651188414922</v>
      </c>
      <c r="I17" s="32">
        <v>15.89938300901756</v>
      </c>
      <c r="J17" s="32">
        <v>16.527136258660509</v>
      </c>
      <c r="K17" s="32">
        <v>16.213033237372414</v>
      </c>
      <c r="L17" s="32">
        <v>16.613205025394279</v>
      </c>
      <c r="M17" s="32">
        <v>16.881212318722504</v>
      </c>
      <c r="N17" s="32">
        <v>19.437037037037037</v>
      </c>
      <c r="O17" s="32">
        <v>20.281960909964756</v>
      </c>
      <c r="P17" s="32">
        <v>21.241513094083412</v>
      </c>
      <c r="Q17" s="32">
        <v>22.7088948787062</v>
      </c>
      <c r="R17" s="32">
        <v>24.897260273972602</v>
      </c>
      <c r="S17" s="33">
        <v>27.014218009478672</v>
      </c>
      <c r="T17" s="33">
        <v>18.021167720814926</v>
      </c>
      <c r="U17" s="33">
        <v>18.78342245989305</v>
      </c>
      <c r="V17" s="33">
        <v>19.695352672940722</v>
      </c>
      <c r="W17" s="33">
        <v>20.941903749002925</v>
      </c>
      <c r="X17" s="33">
        <v>22.288718995399037</v>
      </c>
      <c r="Y17" s="34">
        <v>24.683890369762832</v>
      </c>
      <c r="Z17" s="73">
        <f t="shared" si="0"/>
        <v>19.120179691114188</v>
      </c>
      <c r="AA17" s="73">
        <f t="shared" si="1"/>
        <v>3.255944211393369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 t="s">
        <v>51</v>
      </c>
      <c r="E18" s="35">
        <v>-11.798037959411223</v>
      </c>
      <c r="F18" s="35">
        <v>-16.335978835978835</v>
      </c>
      <c r="G18" s="35">
        <v>-23.869364865004176</v>
      </c>
      <c r="H18" s="35">
        <v>-32.899842237666824</v>
      </c>
      <c r="I18" s="35">
        <v>-32.235151175288571</v>
      </c>
      <c r="J18" s="35">
        <v>-33.857409892088398</v>
      </c>
      <c r="K18" s="35">
        <v>-33.919097700151006</v>
      </c>
      <c r="L18" s="35">
        <v>-33.283195186737927</v>
      </c>
      <c r="M18" s="35">
        <v>-27.248422436064779</v>
      </c>
      <c r="N18" s="35">
        <v>-14.396743153219838</v>
      </c>
      <c r="O18" s="35">
        <v>-9.3822894772734422</v>
      </c>
      <c r="P18" s="36">
        <v>-7.6651878522900185</v>
      </c>
      <c r="Q18" s="35">
        <v>-7.7521939688204204</v>
      </c>
      <c r="R18" s="36">
        <v>-1.2496191089304851</v>
      </c>
      <c r="S18" s="36">
        <v>3.0018624158613307</v>
      </c>
      <c r="T18" s="36">
        <v>-22.877404521490146</v>
      </c>
      <c r="U18" s="36">
        <v>-23.818179522116829</v>
      </c>
      <c r="V18" s="36">
        <v>-24.884187645093171</v>
      </c>
      <c r="W18" s="36">
        <v>-26.583055371159482</v>
      </c>
      <c r="X18" s="36">
        <v>-28.793991027438878</v>
      </c>
      <c r="Y18" s="40">
        <v>-41.221245495267915</v>
      </c>
      <c r="Z18" s="53">
        <f t="shared" si="0"/>
        <v>-20.492374476018153</v>
      </c>
      <c r="AA18" s="53">
        <f t="shared" si="1"/>
        <v>11.507463510790894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 t="s">
        <v>51</v>
      </c>
      <c r="E19" s="25">
        <v>6.2159478588522843</v>
      </c>
      <c r="F19" s="25">
        <v>5.5646495229482769</v>
      </c>
      <c r="G19" s="25">
        <v>3.5147658224206833</v>
      </c>
      <c r="H19" s="25">
        <v>1.964341245983207</v>
      </c>
      <c r="I19" s="25">
        <v>2.7707732037065171</v>
      </c>
      <c r="J19" s="25">
        <v>3.1444392325611341</v>
      </c>
      <c r="K19" s="25">
        <v>2.813903385745764</v>
      </c>
      <c r="L19" s="25">
        <v>3.862411096205927</v>
      </c>
      <c r="M19" s="25">
        <v>5.5297495496648779</v>
      </c>
      <c r="N19" s="25">
        <v>10.641422842328897</v>
      </c>
      <c r="O19" s="25">
        <v>11.824456265571342</v>
      </c>
      <c r="P19" s="26">
        <v>11.906111586168466</v>
      </c>
      <c r="Q19" s="25">
        <v>13.043049328704488</v>
      </c>
      <c r="R19" s="26">
        <v>14.443908133527728</v>
      </c>
      <c r="S19" s="26">
        <v>15.898367598894398</v>
      </c>
      <c r="T19" s="26">
        <v>5.4408868103857575</v>
      </c>
      <c r="U19" s="26">
        <v>5.4660304824181543</v>
      </c>
      <c r="V19" s="26">
        <v>5.2652348249323824</v>
      </c>
      <c r="W19" s="26">
        <v>5.2963453085479362</v>
      </c>
      <c r="X19" s="26">
        <v>5.718791714348348</v>
      </c>
      <c r="Y19" s="27">
        <v>5.2434552123000326</v>
      </c>
      <c r="Z19" s="72">
        <f t="shared" si="0"/>
        <v>7.0162792906958291</v>
      </c>
      <c r="AA19" s="72">
        <f t="shared" si="1"/>
        <v>4.2705186903448773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 t="s">
        <v>51</v>
      </c>
      <c r="E20" s="25">
        <v>21.077775654500282</v>
      </c>
      <c r="F20" s="25">
        <v>21.407473484700986</v>
      </c>
      <c r="G20" s="25">
        <v>20.512615212139668</v>
      </c>
      <c r="H20" s="25">
        <v>20.15125842046535</v>
      </c>
      <c r="I20" s="25">
        <v>21.236021049860085</v>
      </c>
      <c r="J20" s="25">
        <v>20.82103817514751</v>
      </c>
      <c r="K20" s="25">
        <v>20.543038146110995</v>
      </c>
      <c r="L20" s="25">
        <v>21.164657433336338</v>
      </c>
      <c r="M20" s="25">
        <v>22.328178867361544</v>
      </c>
      <c r="N20" s="25">
        <v>25.974606010336245</v>
      </c>
      <c r="O20" s="25">
        <v>27.036633292854827</v>
      </c>
      <c r="P20" s="26">
        <v>27.734283023310571</v>
      </c>
      <c r="Q20" s="25">
        <v>28.768781908774564</v>
      </c>
      <c r="R20" s="26">
        <v>30.904803821543616</v>
      </c>
      <c r="S20" s="26">
        <v>32.35311345611143</v>
      </c>
      <c r="T20" s="26">
        <v>20.878387940243396</v>
      </c>
      <c r="U20" s="26">
        <v>21.023027078793326</v>
      </c>
      <c r="V20" s="26">
        <v>21.531816981288504</v>
      </c>
      <c r="W20" s="26">
        <v>22.572407644546743</v>
      </c>
      <c r="X20" s="26">
        <v>23.689315663190072</v>
      </c>
      <c r="Y20" s="27">
        <v>25.02779751708163</v>
      </c>
      <c r="Z20" s="72">
        <f t="shared" si="0"/>
        <v>23.585461663230802</v>
      </c>
      <c r="AA20" s="72">
        <f t="shared" si="1"/>
        <v>3.7934778679407866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 t="s">
        <v>51</v>
      </c>
      <c r="E21" s="25">
        <v>39.672356512773518</v>
      </c>
      <c r="F21" s="25">
        <v>40.235073371922184</v>
      </c>
      <c r="G21" s="25">
        <v>40.065834279228156</v>
      </c>
      <c r="H21" s="25">
        <v>39.801296015568752</v>
      </c>
      <c r="I21" s="25">
        <v>39.41741067773961</v>
      </c>
      <c r="J21" s="25">
        <v>40.432266808291843</v>
      </c>
      <c r="K21" s="25">
        <v>39.58077762884303</v>
      </c>
      <c r="L21" s="25">
        <v>39.565040476292452</v>
      </c>
      <c r="M21" s="25">
        <v>40.357726004874884</v>
      </c>
      <c r="N21" s="25">
        <v>43.867654514825894</v>
      </c>
      <c r="O21" s="25">
        <v>45.22604476789062</v>
      </c>
      <c r="P21" s="26">
        <v>45.754075528750555</v>
      </c>
      <c r="Q21" s="25">
        <v>48.311407539830022</v>
      </c>
      <c r="R21" s="26">
        <v>49.892613794101663</v>
      </c>
      <c r="S21" s="26">
        <v>51.54487503517565</v>
      </c>
      <c r="T21" s="26">
        <v>41.335341878587464</v>
      </c>
      <c r="U21" s="26">
        <v>42.218965490458508</v>
      </c>
      <c r="V21" s="26">
        <v>43.458340984609904</v>
      </c>
      <c r="W21" s="26">
        <v>44.877168845161151</v>
      </c>
      <c r="X21" s="26">
        <v>46.557741745516729</v>
      </c>
      <c r="Y21" s="27">
        <v>49.655821000213606</v>
      </c>
      <c r="Z21" s="72">
        <f t="shared" si="0"/>
        <v>43.108600595022125</v>
      </c>
      <c r="AA21" s="72">
        <f t="shared" si="1"/>
        <v>3.7628557741764799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 t="s">
        <v>51</v>
      </c>
      <c r="E22" s="38">
        <v>58.540609660520566</v>
      </c>
      <c r="F22" s="38">
        <v>61.009539664764318</v>
      </c>
      <c r="G22" s="38">
        <v>61.371414309610039</v>
      </c>
      <c r="H22" s="38">
        <v>61.119919041996965</v>
      </c>
      <c r="I22" s="38">
        <v>59.357900136798904</v>
      </c>
      <c r="J22" s="38">
        <v>60.470250493419762</v>
      </c>
      <c r="K22" s="38">
        <v>59.805931599947762</v>
      </c>
      <c r="L22" s="38">
        <v>60.843602797735166</v>
      </c>
      <c r="M22" s="38">
        <v>61.038958483765164</v>
      </c>
      <c r="N22" s="38">
        <v>63.304348134462003</v>
      </c>
      <c r="O22" s="38">
        <v>65.86398518126488</v>
      </c>
      <c r="P22" s="39">
        <v>67.430884265990358</v>
      </c>
      <c r="Q22" s="38">
        <v>69.349085199538919</v>
      </c>
      <c r="R22" s="39">
        <v>70.742547895548114</v>
      </c>
      <c r="S22" s="39">
        <v>72.685367056443852</v>
      </c>
      <c r="T22" s="39">
        <v>64.154725768337457</v>
      </c>
      <c r="U22" s="39">
        <v>65.154887850341254</v>
      </c>
      <c r="V22" s="39">
        <v>65.945718157788633</v>
      </c>
      <c r="W22" s="39">
        <v>67.840432381549221</v>
      </c>
      <c r="X22" s="39">
        <v>69.986720081067276</v>
      </c>
      <c r="Y22" s="41">
        <v>73.592239934062277</v>
      </c>
      <c r="Z22" s="74">
        <f>+AVERAGE(B22:X22)</f>
        <v>64.300841408044519</v>
      </c>
      <c r="AA22" s="74">
        <f t="shared" si="1"/>
        <v>4.2515874713624022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 t="s">
        <v>51</v>
      </c>
      <c r="E26" s="18">
        <v>18.063200815494394</v>
      </c>
      <c r="F26" s="18">
        <v>19.129438717067583</v>
      </c>
      <c r="G26" s="18">
        <v>23.18136104592692</v>
      </c>
      <c r="H26" s="18">
        <v>25.924759955926334</v>
      </c>
      <c r="I26" s="18">
        <v>21.752887201392184</v>
      </c>
      <c r="J26" s="18">
        <v>22.372979214780599</v>
      </c>
      <c r="K26" s="18">
        <v>19.64145511646166</v>
      </c>
      <c r="L26" s="18">
        <v>17.000801924619086</v>
      </c>
      <c r="M26" s="18">
        <v>14.583672804301775</v>
      </c>
      <c r="N26" s="18">
        <v>13.392592592592592</v>
      </c>
      <c r="O26" s="18">
        <v>13.264979173341878</v>
      </c>
      <c r="P26" s="18">
        <v>14.322664080181054</v>
      </c>
      <c r="Q26" s="18">
        <v>16.307277628032345</v>
      </c>
      <c r="R26" s="18">
        <v>18.013698630136986</v>
      </c>
      <c r="S26" s="19">
        <v>15.402843601895734</v>
      </c>
      <c r="T26" s="19">
        <v>21.450592759749547</v>
      </c>
      <c r="U26" s="19">
        <v>21.008403361344538</v>
      </c>
      <c r="V26" s="19">
        <v>20.691439474790595</v>
      </c>
      <c r="W26" s="19">
        <v>23.836745546397236</v>
      </c>
      <c r="X26" s="19">
        <v>25.115024042619435</v>
      </c>
      <c r="Y26" s="20">
        <v>24.926525869728657</v>
      </c>
      <c r="Z26" s="71">
        <f>+AVERAGE(B26:Y26)</f>
        <v>19.494444931275293</v>
      </c>
      <c r="AA26" s="71">
        <f>STDEV(B26:Y26)</f>
        <v>4.0015586935711323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 t="s">
        <v>51</v>
      </c>
      <c r="E27" s="22">
        <v>9.3577981651376145</v>
      </c>
      <c r="F27" s="22">
        <v>10.710194730813287</v>
      </c>
      <c r="G27" s="22">
        <v>10.056989607777405</v>
      </c>
      <c r="H27" s="22">
        <v>13.033212655438376</v>
      </c>
      <c r="I27" s="22">
        <v>10.662869799082424</v>
      </c>
      <c r="J27" s="22">
        <v>12.225750577367206</v>
      </c>
      <c r="K27" s="22">
        <v>11.48913896885632</v>
      </c>
      <c r="L27" s="22">
        <v>10.986367281475541</v>
      </c>
      <c r="M27" s="22">
        <v>9.4671663679322151</v>
      </c>
      <c r="N27" s="22">
        <v>9.3925925925925924</v>
      </c>
      <c r="O27" s="22">
        <v>9.8686318487664213</v>
      </c>
      <c r="P27" s="22">
        <v>10.119624959586162</v>
      </c>
      <c r="Q27" s="22">
        <v>11.118598382749326</v>
      </c>
      <c r="R27" s="22">
        <v>11.472602739726028</v>
      </c>
      <c r="S27" s="23">
        <v>10.387045813586099</v>
      </c>
      <c r="T27" s="23">
        <v>8.9978705145726732</v>
      </c>
      <c r="U27" s="23">
        <v>9.2691622103386813</v>
      </c>
      <c r="V27" s="23">
        <v>9.6827398855146996</v>
      </c>
      <c r="W27" s="23">
        <v>10.100372241425152</v>
      </c>
      <c r="X27" s="23">
        <v>9.0081987061957314</v>
      </c>
      <c r="Y27" s="24">
        <v>9.3465928507962541</v>
      </c>
      <c r="Z27" s="72">
        <f t="shared" ref="Z27:Z35" si="2">+AVERAGE(B27:Y27)</f>
        <v>10.321596233320488</v>
      </c>
      <c r="AA27" s="72">
        <f t="shared" ref="AA27:AA35" si="3">STDEV(B27:Y27)</f>
        <v>1.0919274800318106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 t="s">
        <v>51</v>
      </c>
      <c r="E28" s="22">
        <v>11.070336391437309</v>
      </c>
      <c r="F28" s="22">
        <v>13.822069492172584</v>
      </c>
      <c r="G28" s="22">
        <v>14.431780087160577</v>
      </c>
      <c r="H28" s="22">
        <v>16.747993074138204</v>
      </c>
      <c r="I28" s="22">
        <v>16.927701313083372</v>
      </c>
      <c r="J28" s="22">
        <v>16.916859122401849</v>
      </c>
      <c r="K28" s="22">
        <v>17.25987961266684</v>
      </c>
      <c r="L28" s="22">
        <v>17.468591285752474</v>
      </c>
      <c r="M28" s="22">
        <v>16.783444679810984</v>
      </c>
      <c r="N28" s="22">
        <v>19.170370370370371</v>
      </c>
      <c r="O28" s="22">
        <v>19.865427747516822</v>
      </c>
      <c r="P28" s="22">
        <v>20.497898480439702</v>
      </c>
      <c r="Q28" s="22">
        <v>21.597035040431265</v>
      </c>
      <c r="R28" s="22">
        <v>22.123287671232877</v>
      </c>
      <c r="S28" s="23">
        <v>22.353870458135862</v>
      </c>
      <c r="T28" s="23">
        <v>17.484028859295044</v>
      </c>
      <c r="U28" s="23">
        <v>17.78393175451999</v>
      </c>
      <c r="V28" s="23">
        <v>17.231008052779664</v>
      </c>
      <c r="W28" s="23">
        <v>18.665248604094657</v>
      </c>
      <c r="X28" s="23">
        <v>17.608191787456324</v>
      </c>
      <c r="Y28" s="24">
        <v>17.110928849702685</v>
      </c>
      <c r="Z28" s="72">
        <f t="shared" si="2"/>
        <v>17.758089654028545</v>
      </c>
      <c r="AA28" s="72">
        <f t="shared" si="3"/>
        <v>2.6968086091989032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 t="s">
        <v>51</v>
      </c>
      <c r="E29" s="25">
        <v>34.291539245667686</v>
      </c>
      <c r="F29" s="25">
        <v>32.245131729667811</v>
      </c>
      <c r="G29" s="25">
        <v>30.556486758297016</v>
      </c>
      <c r="H29" s="25">
        <v>26.727530300645366</v>
      </c>
      <c r="I29" s="25">
        <v>28.239202657807308</v>
      </c>
      <c r="J29" s="25">
        <v>27.525981524249424</v>
      </c>
      <c r="K29" s="25">
        <v>27.715257785919917</v>
      </c>
      <c r="L29" s="25">
        <v>29.59101844426624</v>
      </c>
      <c r="M29" s="25">
        <v>33.599478572592474</v>
      </c>
      <c r="N29" s="25">
        <v>35.496296296296293</v>
      </c>
      <c r="O29" s="25">
        <v>36.110221082986222</v>
      </c>
      <c r="P29" s="25">
        <v>34.335596508244421</v>
      </c>
      <c r="Q29" s="25">
        <v>32.479784366576823</v>
      </c>
      <c r="R29" s="25">
        <v>30.171232876712327</v>
      </c>
      <c r="S29" s="26">
        <v>32.898894154818322</v>
      </c>
      <c r="T29" s="26">
        <v>29.193020373136701</v>
      </c>
      <c r="U29" s="26">
        <v>28.778329513623632</v>
      </c>
      <c r="V29" s="26">
        <v>27.913068788202192</v>
      </c>
      <c r="W29" s="26">
        <v>25.574980058495083</v>
      </c>
      <c r="X29" s="26">
        <v>25.530148406960251</v>
      </c>
      <c r="Y29" s="27">
        <v>25.025630510559772</v>
      </c>
      <c r="Z29" s="72">
        <f t="shared" si="2"/>
        <v>30.190420474082153</v>
      </c>
      <c r="AA29" s="72">
        <f t="shared" si="3"/>
        <v>3.4132634613283517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 t="s">
        <v>51</v>
      </c>
      <c r="E30" s="32">
        <v>27.217125382262996</v>
      </c>
      <c r="F30" s="32">
        <v>24.093165330278733</v>
      </c>
      <c r="G30" s="32">
        <v>21.773382500838082</v>
      </c>
      <c r="H30" s="32">
        <v>17.566504013851723</v>
      </c>
      <c r="I30" s="32">
        <v>22.417339028634711</v>
      </c>
      <c r="J30" s="32">
        <v>20.958429561200923</v>
      </c>
      <c r="K30" s="32">
        <v>23.894268516095263</v>
      </c>
      <c r="L30" s="32">
        <v>24.953221063886662</v>
      </c>
      <c r="M30" s="32">
        <v>25.566237575362553</v>
      </c>
      <c r="N30" s="32">
        <v>22.548148148148147</v>
      </c>
      <c r="O30" s="32">
        <v>20.890740147388659</v>
      </c>
      <c r="P30" s="32">
        <v>20.724215971548659</v>
      </c>
      <c r="Q30" s="32">
        <v>18.497304582210244</v>
      </c>
      <c r="R30" s="32">
        <v>18.219178082191782</v>
      </c>
      <c r="S30" s="33">
        <v>18.957345971563981</v>
      </c>
      <c r="T30" s="33">
        <v>22.874487493246036</v>
      </c>
      <c r="U30" s="33">
        <v>23.160173160173159</v>
      </c>
      <c r="V30" s="33">
        <v>24.481743798712849</v>
      </c>
      <c r="W30" s="33">
        <v>21.822653549587876</v>
      </c>
      <c r="X30" s="33">
        <v>22.738437056768255</v>
      </c>
      <c r="Y30" s="34">
        <v>23.590321919212631</v>
      </c>
      <c r="Z30" s="73">
        <f t="shared" si="2"/>
        <v>22.235448707293518</v>
      </c>
      <c r="AA30" s="73">
        <f t="shared" si="3"/>
        <v>2.5177878262868512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 t="s">
        <v>51</v>
      </c>
      <c r="E31" s="35">
        <v>-13.331974314544899</v>
      </c>
      <c r="F31" s="35">
        <v>-15.646459529438255</v>
      </c>
      <c r="G31" s="35">
        <v>-19.56569950101645</v>
      </c>
      <c r="H31" s="35">
        <v>-23.146338517880139</v>
      </c>
      <c r="I31" s="35">
        <v>-18.276646408643423</v>
      </c>
      <c r="J31" s="35">
        <v>-18.749411812156328</v>
      </c>
      <c r="K31" s="35">
        <v>-15.612781773422792</v>
      </c>
      <c r="L31" s="35">
        <v>-13.195503813729426</v>
      </c>
      <c r="M31" s="35">
        <v>-10.841356215989952</v>
      </c>
      <c r="N31" s="35">
        <v>-8.9449521227755664</v>
      </c>
      <c r="O31" s="35">
        <v>-8.6869122264945986</v>
      </c>
      <c r="P31" s="36">
        <v>-8.7475666139433041</v>
      </c>
      <c r="Q31" s="35">
        <v>-11.159598863675258</v>
      </c>
      <c r="R31" s="36">
        <v>-12.140818209491322</v>
      </c>
      <c r="S31" s="36">
        <v>-10.643300763657503</v>
      </c>
      <c r="T31" s="36">
        <v>-18.348225174775571</v>
      </c>
      <c r="U31" s="36">
        <v>-18.000988405266277</v>
      </c>
      <c r="V31" s="36">
        <v>-17.748992824597046</v>
      </c>
      <c r="W31" s="36">
        <v>-21.349434882420557</v>
      </c>
      <c r="X31" s="36">
        <v>-22.958056589032108</v>
      </c>
      <c r="Y31" s="40">
        <v>-24.296200308480419</v>
      </c>
      <c r="Z31" s="53">
        <f t="shared" si="2"/>
        <v>-15.780534231972911</v>
      </c>
      <c r="AA31" s="53">
        <f t="shared" si="3"/>
        <v>4.9934464549167616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 t="s">
        <v>51</v>
      </c>
      <c r="E32" s="25">
        <v>-0.72328423691632726</v>
      </c>
      <c r="F32" s="25">
        <v>-1.7777326102421491</v>
      </c>
      <c r="G32" s="25">
        <v>-3.7470409339207782</v>
      </c>
      <c r="H32" s="25">
        <v>-5.6913941742259917</v>
      </c>
      <c r="I32" s="25">
        <v>-2.8845025175300401</v>
      </c>
      <c r="J32" s="25">
        <v>-3.3685944297655475</v>
      </c>
      <c r="K32" s="25">
        <v>-1.9152905030997971</v>
      </c>
      <c r="L32" s="25">
        <v>-0.6128617363344051</v>
      </c>
      <c r="M32" s="25">
        <v>7.1932494120901913E-2</v>
      </c>
      <c r="N32" s="25">
        <v>0.12683049055668874</v>
      </c>
      <c r="O32" s="25">
        <v>8.3170143430692817E-2</v>
      </c>
      <c r="P32" s="26">
        <v>2.3719541633865526E-2</v>
      </c>
      <c r="Q32" s="25">
        <v>-0.53665406846447372</v>
      </c>
      <c r="R32" s="26">
        <v>-1.4680961717806895</v>
      </c>
      <c r="S32" s="26">
        <v>-0.22089319017753728</v>
      </c>
      <c r="T32" s="26">
        <v>-2.4961529839353482</v>
      </c>
      <c r="U32" s="26">
        <v>-2.476355220153664</v>
      </c>
      <c r="V32" s="26">
        <v>-2.1811363934006991</v>
      </c>
      <c r="W32" s="26">
        <v>-4.2521604558188395</v>
      </c>
      <c r="X32" s="26">
        <v>-5.076944989467413</v>
      </c>
      <c r="Y32" s="27">
        <v>-4.9476386820052589</v>
      </c>
      <c r="Z32" s="72">
        <f t="shared" si="2"/>
        <v>-2.0986228870236578</v>
      </c>
      <c r="AA32" s="72">
        <f t="shared" si="3"/>
        <v>1.8616602127775204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 t="s">
        <v>51</v>
      </c>
      <c r="E33" s="25">
        <v>1.9313063396329158</v>
      </c>
      <c r="F33" s="25">
        <v>1.5218227200172134</v>
      </c>
      <c r="G33" s="25">
        <v>1.1594506749642495</v>
      </c>
      <c r="H33" s="25">
        <v>0.63237023050340235</v>
      </c>
      <c r="I33" s="25">
        <v>1.0470449997202325</v>
      </c>
      <c r="J33" s="25">
        <v>0.89788585275581545</v>
      </c>
      <c r="K33" s="25">
        <v>1.1176148522702982</v>
      </c>
      <c r="L33" s="25">
        <v>1.3276423830817738</v>
      </c>
      <c r="M33" s="25">
        <v>1.6285806568827341</v>
      </c>
      <c r="N33" s="25">
        <v>1.5314816243241918</v>
      </c>
      <c r="O33" s="25">
        <v>1.4952786521014627</v>
      </c>
      <c r="P33" s="26">
        <v>1.321222399791266</v>
      </c>
      <c r="Q33" s="25">
        <v>1.0546040224693245</v>
      </c>
      <c r="R33" s="26">
        <v>0.90932716726966434</v>
      </c>
      <c r="S33" s="26">
        <v>1.1221051283248671</v>
      </c>
      <c r="T33" s="26">
        <v>1.151717055421372</v>
      </c>
      <c r="U33" s="26">
        <v>1.1339696803509782</v>
      </c>
      <c r="V33" s="26">
        <v>1.1903360366290507</v>
      </c>
      <c r="W33" s="26">
        <v>0.81892285176423341</v>
      </c>
      <c r="X33" s="26">
        <v>0.8676171869620336</v>
      </c>
      <c r="Y33" s="27">
        <v>0.88094372519357489</v>
      </c>
      <c r="Z33" s="72">
        <f t="shared" si="2"/>
        <v>1.1781544876395553</v>
      </c>
      <c r="AA33" s="72">
        <f t="shared" si="3"/>
        <v>0.31315944202854196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 t="s">
        <v>51</v>
      </c>
      <c r="E34" s="25">
        <v>5.4655724955909424</v>
      </c>
      <c r="F34" s="25">
        <v>4.802791043368777</v>
      </c>
      <c r="G34" s="25">
        <v>4.2889895133787252</v>
      </c>
      <c r="H34" s="25">
        <v>3.1835205992509366</v>
      </c>
      <c r="I34" s="25">
        <v>4.3009763234658109</v>
      </c>
      <c r="J34" s="25">
        <v>3.8946268556191841</v>
      </c>
      <c r="K34" s="25">
        <v>4.7013698630136984</v>
      </c>
      <c r="L34" s="25">
        <v>4.9735788630904718</v>
      </c>
      <c r="M34" s="25">
        <v>5.114324527807784</v>
      </c>
      <c r="N34" s="25">
        <v>4.432761813728419</v>
      </c>
      <c r="O34" s="25">
        <v>4.2311538158803828</v>
      </c>
      <c r="P34" s="26">
        <v>4.0379785604900453</v>
      </c>
      <c r="Q34" s="25">
        <v>3.5653850847842499</v>
      </c>
      <c r="R34" s="26">
        <v>3.440693206707663</v>
      </c>
      <c r="S34" s="26">
        <v>3.7581566574994127</v>
      </c>
      <c r="T34" s="26">
        <v>4.4820447520221594</v>
      </c>
      <c r="U34" s="26">
        <v>4.5741235080648339</v>
      </c>
      <c r="V34" s="26">
        <v>4.8671182495483105</v>
      </c>
      <c r="W34" s="26">
        <v>4.1591884797603242</v>
      </c>
      <c r="X34" s="26">
        <v>4.3933607177330405</v>
      </c>
      <c r="Y34" s="27">
        <v>4.6000550964928708</v>
      </c>
      <c r="Z34" s="72">
        <f t="shared" si="2"/>
        <v>4.3460842870141931</v>
      </c>
      <c r="AA34" s="72">
        <f t="shared" si="3"/>
        <v>0.56863134100867041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 t="s">
        <v>51</v>
      </c>
      <c r="E35" s="38">
        <v>12.034180893164194</v>
      </c>
      <c r="F35" s="38">
        <v>10.946208278539672</v>
      </c>
      <c r="G35" s="38">
        <v>10.3016741256423</v>
      </c>
      <c r="H35" s="38">
        <v>8.7449409758587837</v>
      </c>
      <c r="I35" s="38">
        <v>10.703925461484335</v>
      </c>
      <c r="J35" s="38">
        <v>10.52615294172249</v>
      </c>
      <c r="K35" s="38">
        <v>12.378744517951386</v>
      </c>
      <c r="L35" s="38">
        <v>12.363385623168419</v>
      </c>
      <c r="M35" s="38">
        <v>12.407315404156396</v>
      </c>
      <c r="N35" s="38">
        <v>9.9718867022990683</v>
      </c>
      <c r="O35" s="38">
        <v>9.1303664360646195</v>
      </c>
      <c r="P35" s="39">
        <v>9.1240366487566931</v>
      </c>
      <c r="Q35" s="38">
        <v>8.6782151049069132</v>
      </c>
      <c r="R35" s="39">
        <v>8.4668327801937195</v>
      </c>
      <c r="S35" s="39">
        <v>8.4804863419642764</v>
      </c>
      <c r="T35" s="39">
        <v>10.989810794466081</v>
      </c>
      <c r="U35" s="39">
        <v>11.300314528222053</v>
      </c>
      <c r="V35" s="39">
        <v>11.804240024802764</v>
      </c>
      <c r="W35" s="39">
        <v>10.972724164485813</v>
      </c>
      <c r="X35" s="39">
        <v>11.296970332695995</v>
      </c>
      <c r="Y35" s="41">
        <v>11.914527693218425</v>
      </c>
      <c r="Z35" s="74">
        <f t="shared" si="2"/>
        <v>10.596997132084018</v>
      </c>
      <c r="AA35" s="74">
        <f t="shared" si="3"/>
        <v>1.3633958948979923</v>
      </c>
    </row>
    <row r="36" spans="1:28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93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 t="s">
        <v>51</v>
      </c>
      <c r="C40" s="25" t="s">
        <v>51</v>
      </c>
      <c r="D40" s="25" t="s">
        <v>51</v>
      </c>
      <c r="E40" s="25">
        <v>-49.133180925583993</v>
      </c>
      <c r="F40" s="25">
        <v>-54.497375351595394</v>
      </c>
      <c r="G40" s="25">
        <v>-66.342317247609728</v>
      </c>
      <c r="H40" s="25">
        <v>-65.193740061929873</v>
      </c>
      <c r="I40" s="25">
        <v>-52.060387819981621</v>
      </c>
      <c r="J40" s="25">
        <v>-55.695822061917646</v>
      </c>
      <c r="K40" s="25">
        <v>-48.220891315835836</v>
      </c>
      <c r="L40" s="25">
        <v>-42.435915452208341</v>
      </c>
      <c r="M40" s="25">
        <v>-38.665730368191255</v>
      </c>
      <c r="N40" s="25">
        <v>-33.697125543196584</v>
      </c>
      <c r="O40" s="25">
        <v>-32.026380799129704</v>
      </c>
      <c r="P40" s="25">
        <v>-33.410997204100653</v>
      </c>
      <c r="Q40" s="25">
        <v>-40.709557485565895</v>
      </c>
      <c r="R40" s="25">
        <v>-36.474425987337476</v>
      </c>
      <c r="S40" s="25">
        <v>-34.821083743494881</v>
      </c>
      <c r="T40" s="18">
        <v>-59.585708356718456</v>
      </c>
      <c r="U40" s="18">
        <v>-60.98520065418257</v>
      </c>
      <c r="V40" s="18">
        <v>-64.174708677288919</v>
      </c>
      <c r="W40" s="18">
        <v>-70.972952849490767</v>
      </c>
      <c r="X40" s="20">
        <v>-70.03251115461417</v>
      </c>
      <c r="Z40" s="75">
        <f>+AVERAGE(B40:X40)</f>
        <v>-50.456800652998695</v>
      </c>
      <c r="AA40" s="71">
        <f>STDEV(B40:X40)</f>
        <v>13.295410960930926</v>
      </c>
      <c r="AB40" s="47"/>
    </row>
    <row r="41" spans="1:28" x14ac:dyDescent="0.2">
      <c r="A41" s="48" t="s">
        <v>118</v>
      </c>
      <c r="B41" s="28" t="s">
        <v>51</v>
      </c>
      <c r="C41" s="28" t="s">
        <v>51</v>
      </c>
      <c r="D41" s="28" t="s">
        <v>51</v>
      </c>
      <c r="E41" s="28">
        <v>-26.74293985831002</v>
      </c>
      <c r="F41" s="28">
        <v>-31.565064193036587</v>
      </c>
      <c r="G41" s="28">
        <v>-37.654239669784388</v>
      </c>
      <c r="H41" s="28">
        <v>-36.654505052324971</v>
      </c>
      <c r="I41" s="28">
        <v>-31.419857029388407</v>
      </c>
      <c r="J41" s="28">
        <v>-30.44968394100232</v>
      </c>
      <c r="K41" s="28">
        <v>-25.781929686942878</v>
      </c>
      <c r="L41" s="28">
        <v>-21.601885025682183</v>
      </c>
      <c r="M41" s="28">
        <v>-18.825840439305328</v>
      </c>
      <c r="N41" s="28">
        <v>-16.380037093238911</v>
      </c>
      <c r="O41" s="28">
        <v>-15.956128649770267</v>
      </c>
      <c r="P41" s="28">
        <v>-18.43129328224417</v>
      </c>
      <c r="Q41" s="28">
        <v>-21.879474479609058</v>
      </c>
      <c r="R41" s="28">
        <v>-20.143369771503814</v>
      </c>
      <c r="S41" s="28">
        <v>-19.957862433404483</v>
      </c>
      <c r="T41" s="25">
        <v>-32.091493166244376</v>
      </c>
      <c r="U41" s="25">
        <v>-32.077788699137962</v>
      </c>
      <c r="V41" s="25">
        <v>-35.163576070327402</v>
      </c>
      <c r="W41" s="25">
        <v>-39.896007177100024</v>
      </c>
      <c r="X41" s="27">
        <v>-38.648479114294616</v>
      </c>
      <c r="Z41" s="76">
        <f>+AVERAGE(B41:X41)</f>
        <v>-27.566072741632603</v>
      </c>
      <c r="AA41" s="77">
        <f>STDEV(B41:X41)</f>
        <v>7.9519566597453757</v>
      </c>
    </row>
    <row r="42" spans="1:28" x14ac:dyDescent="0.2">
      <c r="A42" s="49" t="s">
        <v>119</v>
      </c>
      <c r="B42" s="32" t="s">
        <v>51</v>
      </c>
      <c r="C42" s="32" t="s">
        <v>51</v>
      </c>
      <c r="D42" s="32" t="s">
        <v>51</v>
      </c>
      <c r="E42" s="32">
        <v>-8.7354730335220268</v>
      </c>
      <c r="F42" s="32">
        <v>-12.703493580173188</v>
      </c>
      <c r="G42" s="32">
        <v>-15.963155358003535</v>
      </c>
      <c r="H42" s="32">
        <v>-14.952876527291705</v>
      </c>
      <c r="I42" s="32">
        <v>-12.057617228791701</v>
      </c>
      <c r="J42" s="32">
        <v>-10.418099909012227</v>
      </c>
      <c r="K42" s="32">
        <v>-8.1847402749753648</v>
      </c>
      <c r="L42" s="32">
        <v>-5.0609775822469514</v>
      </c>
      <c r="M42" s="32">
        <v>-4.1841674325590583</v>
      </c>
      <c r="N42" s="32">
        <v>-3.6453599040526576</v>
      </c>
      <c r="O42" s="32">
        <v>-3.4681949069986509</v>
      </c>
      <c r="P42" s="32">
        <v>-5.4168486114696393</v>
      </c>
      <c r="Q42" s="32">
        <v>-8.4972567595169259</v>
      </c>
      <c r="R42" s="32">
        <v>-8.4058176393751758</v>
      </c>
      <c r="S42" s="32">
        <v>-7.1969660724480979</v>
      </c>
      <c r="T42" s="32">
        <v>-12.453391789362168</v>
      </c>
      <c r="U42" s="32">
        <v>-12.173280131779498</v>
      </c>
      <c r="V42" s="32">
        <v>-14.501489998099261</v>
      </c>
      <c r="W42" s="32">
        <v>-17.397707928991093</v>
      </c>
      <c r="X42" s="34">
        <v>-16.414254352309321</v>
      </c>
      <c r="Z42" s="78">
        <f>+AVERAGE(B42:X42)</f>
        <v>-10.091558451048913</v>
      </c>
      <c r="AA42" s="73">
        <f>STDEV(B42:X42)</f>
        <v>4.4623239177236931</v>
      </c>
    </row>
    <row r="43" spans="1:28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x14ac:dyDescent="0.25">
      <c r="A44" s="50" t="s">
        <v>52</v>
      </c>
      <c r="B44" s="51" t="s">
        <v>53</v>
      </c>
      <c r="C44" s="51"/>
      <c r="D44" s="52"/>
      <c r="E44" s="53">
        <v>-54.719518613586644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x14ac:dyDescent="0.25">
      <c r="A45" s="54" t="s">
        <v>129</v>
      </c>
      <c r="B45" s="55" t="s">
        <v>54</v>
      </c>
      <c r="C45" s="55"/>
      <c r="D45" s="56"/>
      <c r="E45" s="79">
        <v>-29.982256363952715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x14ac:dyDescent="0.25">
      <c r="A46" s="2" t="s">
        <v>128</v>
      </c>
      <c r="B46" s="57" t="s">
        <v>55</v>
      </c>
      <c r="C46" s="57"/>
      <c r="D46" s="58"/>
      <c r="E46" s="80">
        <v>-12.130020583985193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f>+B49+1</f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81.153353858926906</v>
      </c>
      <c r="C50" s="20">
        <v>78.818946073405783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58.193517141176876</v>
      </c>
      <c r="C51" s="63">
        <v>55.94969585127469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33.791123257342512</v>
      </c>
      <c r="C52" s="34">
        <v>32.92666256578498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x14ac:dyDescent="0.25">
      <c r="A54" s="64" t="s">
        <v>59</v>
      </c>
      <c r="B54" s="51" t="s">
        <v>60</v>
      </c>
      <c r="C54" s="51"/>
      <c r="D54" s="52"/>
      <c r="E54" s="53">
        <v>-70.972952849490767</v>
      </c>
      <c r="F54" s="3"/>
      <c r="G54" s="103" t="s">
        <v>94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-70.972952849490767</v>
      </c>
    </row>
    <row r="55" spans="1:27" ht="12" x14ac:dyDescent="0.25">
      <c r="A55" s="3"/>
      <c r="B55" s="55" t="s">
        <v>64</v>
      </c>
      <c r="C55" s="55"/>
      <c r="D55" s="56"/>
      <c r="E55" s="79">
        <v>-39.896007177100024</v>
      </c>
      <c r="F55" s="3"/>
      <c r="G55" s="104" t="s">
        <v>94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-39.896007177100024</v>
      </c>
    </row>
    <row r="56" spans="1:27" ht="12" x14ac:dyDescent="0.25">
      <c r="A56" s="3"/>
      <c r="B56" s="57" t="s">
        <v>66</v>
      </c>
      <c r="C56" s="57"/>
      <c r="D56" s="58"/>
      <c r="E56" s="80">
        <v>-17.397707928991093</v>
      </c>
      <c r="F56" s="64"/>
      <c r="G56" s="105" t="s">
        <v>94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-17.397707928991093</v>
      </c>
    </row>
    <row r="57" spans="1:27" ht="12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f>+X59+1</f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 t="s">
        <v>51</v>
      </c>
      <c r="E60" s="18">
        <v>95.433231396534154</v>
      </c>
      <c r="F60" s="18">
        <v>94.9217258495609</v>
      </c>
      <c r="G60" s="18">
        <v>94.368085819644648</v>
      </c>
      <c r="H60" s="18">
        <v>94.600975916889652</v>
      </c>
      <c r="I60" s="18">
        <v>94.984970732479042</v>
      </c>
      <c r="J60" s="18">
        <v>94.529445727482681</v>
      </c>
      <c r="K60" s="18">
        <v>94.517142109395451</v>
      </c>
      <c r="L60" s="18">
        <v>94.039026998128847</v>
      </c>
      <c r="M60" s="18">
        <v>94.525012220954864</v>
      </c>
      <c r="N60" s="18">
        <v>93.24444444444444</v>
      </c>
      <c r="O60" s="18">
        <v>92.342198013457221</v>
      </c>
      <c r="P60" s="19">
        <v>92.111218881344968</v>
      </c>
      <c r="Q60" s="18">
        <v>91.105121293800536</v>
      </c>
      <c r="R60" s="19">
        <v>90.205479452054789</v>
      </c>
      <c r="S60" s="19">
        <v>89.533965244865712</v>
      </c>
      <c r="T60" s="19">
        <v>92.84874296793059</v>
      </c>
      <c r="U60" s="19">
        <v>92.475171886936593</v>
      </c>
      <c r="V60" s="19">
        <v>92.322369910416867</v>
      </c>
      <c r="W60" s="19">
        <v>91.362004785961176</v>
      </c>
      <c r="X60" s="19">
        <v>90.455598989864043</v>
      </c>
      <c r="Y60" s="20">
        <v>88.59613150160618</v>
      </c>
      <c r="Z60" s="71">
        <f>+AVERAGE(B60:Y60)</f>
        <v>92.786764959226346</v>
      </c>
      <c r="AA60" s="71">
        <f>STDEV(B60:Y60)</f>
        <v>1.9885184412560102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 t="s">
        <v>51</v>
      </c>
      <c r="E61" s="61">
        <v>75.412844036697251</v>
      </c>
      <c r="F61" s="61">
        <v>74.532264222985873</v>
      </c>
      <c r="G61" s="61">
        <v>74.857525980556488</v>
      </c>
      <c r="H61" s="61">
        <v>75.066897528726585</v>
      </c>
      <c r="I61" s="61">
        <v>75.383641828824551</v>
      </c>
      <c r="J61" s="61">
        <v>74.639145496535804</v>
      </c>
      <c r="K61" s="61">
        <v>75.333682282125096</v>
      </c>
      <c r="L61" s="61">
        <v>75.354183373429564</v>
      </c>
      <c r="M61" s="61">
        <v>74.51523545706371</v>
      </c>
      <c r="N61" s="61">
        <v>70.933333333333337</v>
      </c>
      <c r="O61" s="61">
        <v>68.824094841396985</v>
      </c>
      <c r="P61" s="62">
        <v>67.733591981894605</v>
      </c>
      <c r="Q61" s="61">
        <v>66.17250673854447</v>
      </c>
      <c r="R61" s="62">
        <v>63.390410958904113</v>
      </c>
      <c r="S61" s="62">
        <v>61.058451816745652</v>
      </c>
      <c r="T61" s="62">
        <v>73.632520738645397</v>
      </c>
      <c r="U61" s="62">
        <v>72.66361089890502</v>
      </c>
      <c r="V61" s="62">
        <v>71.83790951133534</v>
      </c>
      <c r="W61" s="62">
        <v>70.539750066471683</v>
      </c>
      <c r="X61" s="62">
        <v>68.900266371467126</v>
      </c>
      <c r="Y61" s="63">
        <v>66.683753673706519</v>
      </c>
      <c r="Z61" s="77">
        <f>+AVERAGE(B61:X61)</f>
        <v>71.539093373229434</v>
      </c>
      <c r="AA61" s="77">
        <f>STDEV(B61:X61)</f>
        <v>4.2955792395540318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 t="s">
        <v>51</v>
      </c>
      <c r="E62" s="32">
        <v>44.32212028542304</v>
      </c>
      <c r="F62" s="32">
        <v>43.795341733486062</v>
      </c>
      <c r="G62" s="32">
        <v>45.709017767348307</v>
      </c>
      <c r="H62" s="32">
        <v>46.088462143869037</v>
      </c>
      <c r="I62" s="32">
        <v>44.486631862047147</v>
      </c>
      <c r="J62" s="32">
        <v>45.092378752886837</v>
      </c>
      <c r="K62" s="32">
        <v>45.524731745616329</v>
      </c>
      <c r="L62" s="32">
        <v>44.466720128307941</v>
      </c>
      <c r="M62" s="32">
        <v>42.121557764379993</v>
      </c>
      <c r="N62" s="32">
        <v>34.162962962962965</v>
      </c>
      <c r="O62" s="32">
        <v>33.098365908362702</v>
      </c>
      <c r="P62" s="33">
        <v>33.171677982541219</v>
      </c>
      <c r="Q62" s="32">
        <v>31.266846361185983</v>
      </c>
      <c r="R62" s="33">
        <v>29.075342465753426</v>
      </c>
      <c r="S62" s="33">
        <v>27.290679304897314</v>
      </c>
      <c r="T62" s="33">
        <v>44.563455487397896</v>
      </c>
      <c r="U62" s="33">
        <v>44.324548001018591</v>
      </c>
      <c r="V62" s="33">
        <v>43.653180686264996</v>
      </c>
      <c r="W62" s="33">
        <v>42.671496942302582</v>
      </c>
      <c r="X62" s="33">
        <v>41.374061645968105</v>
      </c>
      <c r="Y62" s="34">
        <v>39.781969790171551</v>
      </c>
      <c r="Z62" s="73">
        <f>+AVERAGE(B62:X62)</f>
        <v>40.312978996601032</v>
      </c>
      <c r="AA62" s="73">
        <f>STDEV(B62:X62)</f>
        <v>6.2794397992357602</v>
      </c>
    </row>
  </sheetData>
  <pageMargins left="0.19685039370078741" right="0.19685039370078741" top="0.59055118110236227" bottom="0.51181102362204722" header="0.31496062992125984" footer="0.19685039370078741"/>
  <pageSetup scale="68" orientation="landscape" r:id="rId1"/>
  <headerFooter>
    <oddHeader>&amp;LECCBSO - Study group</oddHeader>
    <oddFooter>&amp;L&amp;F&amp;R&amp;A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pageSetUpPr fitToPage="1"/>
  </sheetPr>
  <dimension ref="A1:AB62"/>
  <sheetViews>
    <sheetView zoomScaleNormal="100" workbookViewId="0">
      <selection activeCell="E46" sqref="E46"/>
    </sheetView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92</v>
      </c>
      <c r="C3" s="87"/>
      <c r="D3" s="88"/>
      <c r="E3" s="3"/>
      <c r="F3" s="5" t="s">
        <v>1</v>
      </c>
      <c r="G3" s="5"/>
      <c r="H3" s="101" t="s">
        <v>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" x14ac:dyDescent="0.25">
      <c r="A4" s="3"/>
      <c r="B4" s="3"/>
      <c r="C4" s="3"/>
      <c r="D4" s="3"/>
      <c r="E4" s="2"/>
      <c r="F4" s="5" t="s">
        <v>3</v>
      </c>
      <c r="G4" s="5"/>
      <c r="H4" s="102" t="s">
        <v>70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 t="s">
        <v>51</v>
      </c>
      <c r="E8" s="70">
        <v>1368</v>
      </c>
      <c r="F8" s="70">
        <v>1435</v>
      </c>
      <c r="G8" s="70">
        <v>1461</v>
      </c>
      <c r="H8" s="70">
        <v>1411</v>
      </c>
      <c r="I8" s="70">
        <v>1491</v>
      </c>
      <c r="J8" s="70">
        <v>1556</v>
      </c>
      <c r="K8" s="70">
        <v>1655</v>
      </c>
      <c r="L8" s="70">
        <v>1685</v>
      </c>
      <c r="M8" s="70">
        <v>1565</v>
      </c>
      <c r="N8" s="70">
        <v>1327</v>
      </c>
      <c r="O8" s="70">
        <v>1314</v>
      </c>
      <c r="P8" s="70">
        <v>1290</v>
      </c>
      <c r="Q8" s="70">
        <v>1209</v>
      </c>
      <c r="R8" s="70">
        <v>1177</v>
      </c>
      <c r="S8" s="70">
        <v>1048</v>
      </c>
      <c r="T8" s="68">
        <v>2948</v>
      </c>
      <c r="U8" s="68">
        <v>2971</v>
      </c>
      <c r="V8" s="68">
        <v>3016</v>
      </c>
      <c r="W8" s="68">
        <v>2947</v>
      </c>
      <c r="X8" s="68">
        <v>2659</v>
      </c>
      <c r="Y8" s="67">
        <v>2705</v>
      </c>
      <c r="Z8" s="3"/>
      <c r="AA8" s="3"/>
    </row>
    <row r="9" spans="1:27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2008</v>
      </c>
      <c r="Y11" s="11">
        <f>+Y7</f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 t="s">
        <v>51</v>
      </c>
      <c r="E12" s="18">
        <v>3.0701754385964914</v>
      </c>
      <c r="F12" s="18">
        <v>3.7630662020905925</v>
      </c>
      <c r="G12" s="18">
        <v>4.3805612594113619</v>
      </c>
      <c r="H12" s="18">
        <v>5.7406094968107721</v>
      </c>
      <c r="I12" s="18">
        <v>5.5667337357478202</v>
      </c>
      <c r="J12" s="18">
        <v>5.3984575835475574</v>
      </c>
      <c r="K12" s="18">
        <v>5.1963746223564957</v>
      </c>
      <c r="L12" s="18">
        <v>3.7982195845697331</v>
      </c>
      <c r="M12" s="18">
        <v>3.3865814696485623</v>
      </c>
      <c r="N12" s="18">
        <v>3.6171816126601355</v>
      </c>
      <c r="O12" s="18">
        <v>3.1963470319634704</v>
      </c>
      <c r="P12" s="18">
        <v>2.7906976744186047</v>
      </c>
      <c r="Q12" s="18">
        <v>3.1430934656741107</v>
      </c>
      <c r="R12" s="18">
        <v>3.3135089209855564</v>
      </c>
      <c r="S12" s="19">
        <v>2.7671755725190841</v>
      </c>
      <c r="T12" s="19">
        <v>3.3582089552238807</v>
      </c>
      <c r="U12" s="19">
        <v>3.5005048805116123</v>
      </c>
      <c r="V12" s="19">
        <v>3.0835543766578248</v>
      </c>
      <c r="W12" s="19">
        <v>3.630810994231422</v>
      </c>
      <c r="X12" s="19">
        <v>3.4599473486273036</v>
      </c>
      <c r="Y12" s="20">
        <v>3.3641404805914972</v>
      </c>
      <c r="Z12" s="71">
        <f>+AVERAGE(B12:Y12)</f>
        <v>3.7869500336592332</v>
      </c>
      <c r="AA12" s="71">
        <f>STDEV(B12:Y12)</f>
        <v>0.91417955239205284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 t="s">
        <v>51</v>
      </c>
      <c r="E13" s="22">
        <v>2.1198830409356724</v>
      </c>
      <c r="F13" s="22">
        <v>2.2996515679442511</v>
      </c>
      <c r="G13" s="22">
        <v>2.2587268993839835</v>
      </c>
      <c r="H13" s="22">
        <v>2.3387668320340183</v>
      </c>
      <c r="I13" s="22">
        <v>1.8108651911468814</v>
      </c>
      <c r="J13" s="22">
        <v>2.2493573264781492</v>
      </c>
      <c r="K13" s="22">
        <v>2.6586102719033233</v>
      </c>
      <c r="L13" s="22">
        <v>2.4925816023738872</v>
      </c>
      <c r="M13" s="22">
        <v>1.9169329073482428</v>
      </c>
      <c r="N13" s="22">
        <v>1.1303692539562924</v>
      </c>
      <c r="O13" s="22">
        <v>1.9786910197869101</v>
      </c>
      <c r="P13" s="22">
        <v>1.4728682170542635</v>
      </c>
      <c r="Q13" s="22">
        <v>1.8196856906534327</v>
      </c>
      <c r="R13" s="22">
        <v>1.3593882752761257</v>
      </c>
      <c r="S13" s="23">
        <v>1.717557251908397</v>
      </c>
      <c r="T13" s="23">
        <v>2.4084124830393487</v>
      </c>
      <c r="U13" s="23">
        <v>2.9619656681252104</v>
      </c>
      <c r="V13" s="23">
        <v>2.9177718832891246</v>
      </c>
      <c r="W13" s="23">
        <v>2.6128266033254155</v>
      </c>
      <c r="X13" s="23">
        <v>2.256487401278676</v>
      </c>
      <c r="Y13" s="24">
        <v>2.0702402957486137</v>
      </c>
      <c r="Z13" s="72">
        <f t="shared" ref="Z13:Z21" si="0">+AVERAGE(B13:X13)</f>
        <v>2.1390699693620805</v>
      </c>
      <c r="AA13" s="72">
        <f t="shared" ref="AA13:AA22" si="1">STDEV(B13:X13)</f>
        <v>0.49275744537637178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 t="s">
        <v>51</v>
      </c>
      <c r="E14" s="22">
        <v>3.8742690058479532</v>
      </c>
      <c r="F14" s="22">
        <v>3.6236933797909407</v>
      </c>
      <c r="G14" s="22">
        <v>3.4907597535934292</v>
      </c>
      <c r="H14" s="22">
        <v>4.0396881644223956</v>
      </c>
      <c r="I14" s="22">
        <v>2.8839704896042924</v>
      </c>
      <c r="J14" s="22">
        <v>4.1773778920308482</v>
      </c>
      <c r="K14" s="22">
        <v>3.987915407854985</v>
      </c>
      <c r="L14" s="22">
        <v>3.857566765578635</v>
      </c>
      <c r="M14" s="22">
        <v>3.5782747603833864</v>
      </c>
      <c r="N14" s="22">
        <v>2.4114544084400906</v>
      </c>
      <c r="O14" s="22">
        <v>2.3592085235920854</v>
      </c>
      <c r="P14" s="22">
        <v>3.7209302325581395</v>
      </c>
      <c r="Q14" s="22">
        <v>3.7220843672456576</v>
      </c>
      <c r="R14" s="22">
        <v>2.8037383177570092</v>
      </c>
      <c r="S14" s="23">
        <v>1.9083969465648856</v>
      </c>
      <c r="T14" s="23">
        <v>3.6295793758480324</v>
      </c>
      <c r="U14" s="23">
        <v>4.0390440928980142</v>
      </c>
      <c r="V14" s="23">
        <v>4.1114058355437662</v>
      </c>
      <c r="W14" s="23">
        <v>4.2416016287750251</v>
      </c>
      <c r="X14" s="23">
        <v>3.3847311019180144</v>
      </c>
      <c r="Y14" s="24">
        <v>3.8447319778188538</v>
      </c>
      <c r="Z14" s="72">
        <f t="shared" si="0"/>
        <v>3.4922845225123793</v>
      </c>
      <c r="AA14" s="72">
        <f t="shared" si="1"/>
        <v>0.66896606348951182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 t="s">
        <v>51</v>
      </c>
      <c r="E15" s="25">
        <v>23.903508771929825</v>
      </c>
      <c r="F15" s="25">
        <v>26.550522648083625</v>
      </c>
      <c r="G15" s="25">
        <v>22.72416153319644</v>
      </c>
      <c r="H15" s="25">
        <v>22.537207654145995</v>
      </c>
      <c r="I15" s="25">
        <v>22.66934942991281</v>
      </c>
      <c r="J15" s="25">
        <v>22.236503856041132</v>
      </c>
      <c r="K15" s="25">
        <v>22.114803625377643</v>
      </c>
      <c r="L15" s="25">
        <v>23.798219584569733</v>
      </c>
      <c r="M15" s="25">
        <v>20.894568690095845</v>
      </c>
      <c r="N15" s="25">
        <v>22.079879427279579</v>
      </c>
      <c r="O15" s="25">
        <v>21.765601217656013</v>
      </c>
      <c r="P15" s="25">
        <v>21.240310077519378</v>
      </c>
      <c r="Q15" s="25">
        <v>20.43010752688172</v>
      </c>
      <c r="R15" s="25">
        <v>21.070518266779949</v>
      </c>
      <c r="S15" s="26">
        <v>19.942748091603054</v>
      </c>
      <c r="T15" s="26">
        <v>25.237449118046133</v>
      </c>
      <c r="U15" s="26">
        <v>25.715247391450688</v>
      </c>
      <c r="V15" s="26">
        <v>25.298408488063661</v>
      </c>
      <c r="W15" s="26">
        <v>26.094333220223955</v>
      </c>
      <c r="X15" s="26">
        <v>24.219631440391126</v>
      </c>
      <c r="Y15" s="27">
        <v>25.582255083179298</v>
      </c>
      <c r="Z15" s="72">
        <f t="shared" si="0"/>
        <v>23.026154002962421</v>
      </c>
      <c r="AA15" s="72">
        <f t="shared" si="1"/>
        <v>1.9749707667394236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 t="s">
        <v>51</v>
      </c>
      <c r="E16" s="28">
        <v>45.760233918128655</v>
      </c>
      <c r="F16" s="28">
        <v>41.11498257839721</v>
      </c>
      <c r="G16" s="28">
        <v>44.62696783025325</v>
      </c>
      <c r="H16" s="28">
        <v>42.664776754075127</v>
      </c>
      <c r="I16" s="28">
        <v>46.143527833668678</v>
      </c>
      <c r="J16" s="28">
        <v>45.62982005141388</v>
      </c>
      <c r="K16" s="28">
        <v>46.283987915407856</v>
      </c>
      <c r="L16" s="28">
        <v>45.816023738872403</v>
      </c>
      <c r="M16" s="28">
        <v>48.306709265175719</v>
      </c>
      <c r="N16" s="28">
        <v>48.455162019593068</v>
      </c>
      <c r="O16" s="28">
        <v>49.847792998477928</v>
      </c>
      <c r="P16" s="28">
        <v>49.689922480620154</v>
      </c>
      <c r="Q16" s="28">
        <v>48.635235732009924</v>
      </c>
      <c r="R16" s="28">
        <v>48.598130841121495</v>
      </c>
      <c r="S16" s="29">
        <v>48.568702290076338</v>
      </c>
      <c r="T16" s="29">
        <v>45.725915875169605</v>
      </c>
      <c r="U16" s="29">
        <v>43.621676203298556</v>
      </c>
      <c r="V16" s="29">
        <v>44.330238726790448</v>
      </c>
      <c r="W16" s="29">
        <v>41.465897522904648</v>
      </c>
      <c r="X16" s="29">
        <v>43.47499059796916</v>
      </c>
      <c r="Y16" s="30">
        <v>42.107208872458408</v>
      </c>
      <c r="Z16" s="72">
        <f t="shared" si="0"/>
        <v>45.938034758671201</v>
      </c>
      <c r="AA16" s="72">
        <f t="shared" si="1"/>
        <v>2.6421811844799432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 t="s">
        <v>51</v>
      </c>
      <c r="E17" s="32">
        <v>21.271929824561404</v>
      </c>
      <c r="F17" s="32">
        <v>22.648083623693381</v>
      </c>
      <c r="G17" s="32">
        <v>22.518822724161534</v>
      </c>
      <c r="H17" s="32">
        <v>22.678951098511693</v>
      </c>
      <c r="I17" s="32">
        <v>20.925553319919516</v>
      </c>
      <c r="J17" s="32">
        <v>20.308483290488432</v>
      </c>
      <c r="K17" s="32">
        <v>19.758308157099698</v>
      </c>
      <c r="L17" s="32">
        <v>20.237388724035608</v>
      </c>
      <c r="M17" s="32">
        <v>21.916932907348244</v>
      </c>
      <c r="N17" s="32">
        <v>22.305953278070838</v>
      </c>
      <c r="O17" s="32">
        <v>20.852359208523591</v>
      </c>
      <c r="P17" s="32">
        <v>21.085271317829456</v>
      </c>
      <c r="Q17" s="32">
        <v>22.249793217535153</v>
      </c>
      <c r="R17" s="32">
        <v>22.854715378079863</v>
      </c>
      <c r="S17" s="33">
        <v>25.095419847328245</v>
      </c>
      <c r="T17" s="33">
        <v>19.640434192672998</v>
      </c>
      <c r="U17" s="33">
        <v>20.16156176371592</v>
      </c>
      <c r="V17" s="33">
        <v>20.258620689655171</v>
      </c>
      <c r="W17" s="33">
        <v>21.95453003053953</v>
      </c>
      <c r="X17" s="33">
        <v>23.204212109815721</v>
      </c>
      <c r="Y17" s="34">
        <v>23.031423290203328</v>
      </c>
      <c r="Z17" s="73">
        <f t="shared" si="0"/>
        <v>21.596366235179296</v>
      </c>
      <c r="AA17" s="73">
        <f t="shared" si="1"/>
        <v>1.3884934634535051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 t="s">
        <v>51</v>
      </c>
      <c r="E18" s="35">
        <v>11.034456776449137</v>
      </c>
      <c r="F18" s="35">
        <v>10.342725706489682</v>
      </c>
      <c r="G18" s="35">
        <v>9.747155117769573</v>
      </c>
      <c r="H18" s="35">
        <v>7.175001939772228</v>
      </c>
      <c r="I18" s="35">
        <v>9.7150781623670799</v>
      </c>
      <c r="J18" s="35">
        <v>7.8272957385157946</v>
      </c>
      <c r="K18" s="35">
        <v>7.667921469666223</v>
      </c>
      <c r="L18" s="35">
        <v>9.7613108804294999</v>
      </c>
      <c r="M18" s="35">
        <v>11.829552213571516</v>
      </c>
      <c r="N18" s="35">
        <v>12.628867432673655</v>
      </c>
      <c r="O18" s="35">
        <v>12.461565518982507</v>
      </c>
      <c r="P18" s="36">
        <v>11.582456259896659</v>
      </c>
      <c r="Q18" s="35">
        <v>11.730106876024037</v>
      </c>
      <c r="R18" s="36">
        <v>13.201369925150672</v>
      </c>
      <c r="S18" s="36">
        <v>14.035537835799435</v>
      </c>
      <c r="T18" s="36">
        <v>10.621627381630669</v>
      </c>
      <c r="U18" s="36">
        <v>9.5983416345891506</v>
      </c>
      <c r="V18" s="36">
        <v>9.8595742056142281</v>
      </c>
      <c r="W18" s="36">
        <v>9.5320106506032989</v>
      </c>
      <c r="X18" s="36">
        <v>11.229175075586136</v>
      </c>
      <c r="Y18" s="40">
        <v>10.748175810271325</v>
      </c>
      <c r="Z18" s="53">
        <f t="shared" si="0"/>
        <v>10.57905654007906</v>
      </c>
      <c r="AA18" s="53">
        <f t="shared" si="1"/>
        <v>1.8277106959382992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 t="s">
        <v>51</v>
      </c>
      <c r="E19" s="25">
        <v>20.667832075152305</v>
      </c>
      <c r="F19" s="25">
        <v>20.215376770387628</v>
      </c>
      <c r="G19" s="25">
        <v>20.406012707267937</v>
      </c>
      <c r="H19" s="25">
        <v>19.468298782578806</v>
      </c>
      <c r="I19" s="25">
        <v>20.482195725293746</v>
      </c>
      <c r="J19" s="25">
        <v>20.687196769003076</v>
      </c>
      <c r="K19" s="25">
        <v>20.287812600893897</v>
      </c>
      <c r="L19" s="25">
        <v>20.880117712357908</v>
      </c>
      <c r="M19" s="25">
        <v>22.742994753835166</v>
      </c>
      <c r="N19" s="25">
        <v>23.447678895011329</v>
      </c>
      <c r="O19" s="25">
        <v>22.884484589960387</v>
      </c>
      <c r="P19" s="26">
        <v>23.123290078902766</v>
      </c>
      <c r="Q19" s="25">
        <v>23.089743671572815</v>
      </c>
      <c r="R19" s="26">
        <v>23.383999723840546</v>
      </c>
      <c r="S19" s="26">
        <v>24.226850916977448</v>
      </c>
      <c r="T19" s="26">
        <v>20.476920247971492</v>
      </c>
      <c r="U19" s="26">
        <v>19.922170559683426</v>
      </c>
      <c r="V19" s="26">
        <v>20.152217840735268</v>
      </c>
      <c r="W19" s="26">
        <v>19.645731242357328</v>
      </c>
      <c r="X19" s="26">
        <v>21.075327709458211</v>
      </c>
      <c r="Y19" s="27">
        <v>20.67606088027377</v>
      </c>
      <c r="Z19" s="72">
        <f t="shared" si="0"/>
        <v>21.363312668662072</v>
      </c>
      <c r="AA19" s="72">
        <f t="shared" si="1"/>
        <v>1.5081910346970953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 t="s">
        <v>51</v>
      </c>
      <c r="E20" s="25">
        <v>32.766281143232241</v>
      </c>
      <c r="F20" s="25">
        <v>31.117806418341779</v>
      </c>
      <c r="G20" s="25">
        <v>32.686080584671181</v>
      </c>
      <c r="H20" s="25">
        <v>32.238736127689037</v>
      </c>
      <c r="I20" s="25">
        <v>32.718818566512908</v>
      </c>
      <c r="J20" s="25">
        <v>32.224910012513021</v>
      </c>
      <c r="K20" s="25">
        <v>31.420822116605063</v>
      </c>
      <c r="L20" s="25">
        <v>31.719105795695302</v>
      </c>
      <c r="M20" s="25">
        <v>33.390817978525831</v>
      </c>
      <c r="N20" s="25">
        <v>33.163018948865151</v>
      </c>
      <c r="O20" s="25">
        <v>33.34909924348014</v>
      </c>
      <c r="P20" s="26">
        <v>33.409293977695157</v>
      </c>
      <c r="Q20" s="25">
        <v>34.282206918768438</v>
      </c>
      <c r="R20" s="26">
        <v>34.514653205969132</v>
      </c>
      <c r="S20" s="26">
        <v>35.748492762331558</v>
      </c>
      <c r="T20" s="26">
        <v>31.795971506931181</v>
      </c>
      <c r="U20" s="26">
        <v>31.192546768152674</v>
      </c>
      <c r="V20" s="26">
        <v>31.151787118712306</v>
      </c>
      <c r="W20" s="26">
        <v>31.426147241696871</v>
      </c>
      <c r="X20" s="26">
        <v>32.826502684432981</v>
      </c>
      <c r="Y20" s="27">
        <v>32.250228109867258</v>
      </c>
      <c r="Z20" s="72">
        <f t="shared" si="0"/>
        <v>32.657154956041097</v>
      </c>
      <c r="AA20" s="72">
        <f t="shared" si="1"/>
        <v>1.2426528199608753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 t="s">
        <v>51</v>
      </c>
      <c r="E21" s="25">
        <v>46.682881598093687</v>
      </c>
      <c r="F21" s="25">
        <v>48.092331287910888</v>
      </c>
      <c r="G21" s="25">
        <v>47.748682615186162</v>
      </c>
      <c r="H21" s="25">
        <v>48.571112379698576</v>
      </c>
      <c r="I21" s="25">
        <v>46.814689158727766</v>
      </c>
      <c r="J21" s="25">
        <v>46.229583410027345</v>
      </c>
      <c r="K21" s="25">
        <v>45.764947207707401</v>
      </c>
      <c r="L21" s="25">
        <v>46.120396564309829</v>
      </c>
      <c r="M21" s="25">
        <v>47.549828015149288</v>
      </c>
      <c r="N21" s="25">
        <v>47.862483724928936</v>
      </c>
      <c r="O21" s="25">
        <v>46.908602037472576</v>
      </c>
      <c r="P21" s="26">
        <v>47.264228446183559</v>
      </c>
      <c r="Q21" s="25">
        <v>48.167963245180943</v>
      </c>
      <c r="R21" s="26">
        <v>48.777100935835414</v>
      </c>
      <c r="S21" s="26">
        <v>50.012457446587959</v>
      </c>
      <c r="T21" s="26">
        <v>45.676640239150203</v>
      </c>
      <c r="U21" s="26">
        <v>46.103934064060297</v>
      </c>
      <c r="V21" s="26">
        <v>45.887332795654586</v>
      </c>
      <c r="W21" s="26">
        <v>46.895307063837564</v>
      </c>
      <c r="X21" s="26">
        <v>48.821261468254882</v>
      </c>
      <c r="Y21" s="27">
        <v>48.551275408417318</v>
      </c>
      <c r="Z21" s="72">
        <f t="shared" si="0"/>
        <v>47.297588185197888</v>
      </c>
      <c r="AA21" s="72">
        <f t="shared" si="1"/>
        <v>1.1991250947706589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 t="s">
        <v>51</v>
      </c>
      <c r="E22" s="38">
        <v>61.668443273973743</v>
      </c>
      <c r="F22" s="38">
        <v>61.886515477263792</v>
      </c>
      <c r="G22" s="38">
        <v>64.115356669555325</v>
      </c>
      <c r="H22" s="38">
        <v>63.358750643003347</v>
      </c>
      <c r="I22" s="38">
        <v>62.153862423995008</v>
      </c>
      <c r="J22" s="38">
        <v>61.731511743439512</v>
      </c>
      <c r="K22" s="38">
        <v>60.697094514116401</v>
      </c>
      <c r="L22" s="38">
        <v>60.412810155126479</v>
      </c>
      <c r="M22" s="38">
        <v>63.048931758432985</v>
      </c>
      <c r="N22" s="38">
        <v>63.019952816955204</v>
      </c>
      <c r="O22" s="38">
        <v>62.515525373093041</v>
      </c>
      <c r="P22" s="39">
        <v>64.149553627861835</v>
      </c>
      <c r="Q22" s="38">
        <v>63.576343777624153</v>
      </c>
      <c r="R22" s="39">
        <v>65.621388066011818</v>
      </c>
      <c r="S22" s="39">
        <v>67.567596315832517</v>
      </c>
      <c r="T22" s="39">
        <v>63.1972750806775</v>
      </c>
      <c r="U22" s="39">
        <v>63.645840912727593</v>
      </c>
      <c r="V22" s="39">
        <v>63.297986994980299</v>
      </c>
      <c r="W22" s="39">
        <v>65.93057565601363</v>
      </c>
      <c r="X22" s="39">
        <v>67.377056270464024</v>
      </c>
      <c r="Y22" s="41">
        <v>66.753414366642929</v>
      </c>
      <c r="Z22" s="74">
        <f>+AVERAGE(B22:X22)</f>
        <v>63.448618577557397</v>
      </c>
      <c r="AA22" s="74">
        <f t="shared" si="1"/>
        <v>1.9547494392062172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 t="s">
        <v>51</v>
      </c>
      <c r="E26" s="18">
        <v>6.7251461988304095</v>
      </c>
      <c r="F26" s="18">
        <v>10.940766550522648</v>
      </c>
      <c r="G26" s="18">
        <v>13.00479123887748</v>
      </c>
      <c r="H26" s="18">
        <v>13.182140326009922</v>
      </c>
      <c r="I26" s="18">
        <v>11.334674714956405</v>
      </c>
      <c r="J26" s="18">
        <v>8.9974293059125969</v>
      </c>
      <c r="K26" s="18">
        <v>8.5196374622356501</v>
      </c>
      <c r="L26" s="18">
        <v>6.5875370919881302</v>
      </c>
      <c r="M26" s="18">
        <v>5.0479233226837064</v>
      </c>
      <c r="N26" s="18">
        <v>6.4054257724189902</v>
      </c>
      <c r="O26" s="18">
        <v>7.6103500761035008</v>
      </c>
      <c r="P26" s="18">
        <v>8.449612403100776</v>
      </c>
      <c r="Q26" s="18">
        <v>9.1811414392059554</v>
      </c>
      <c r="R26" s="18">
        <v>10.025488530161427</v>
      </c>
      <c r="S26" s="19">
        <v>8.5877862595419856</v>
      </c>
      <c r="T26" s="19">
        <v>8.7516960651289004</v>
      </c>
      <c r="U26" s="19">
        <v>9.4917536183103337</v>
      </c>
      <c r="V26" s="19">
        <v>7.3938992042440317</v>
      </c>
      <c r="W26" s="19">
        <v>8.9243298269426532</v>
      </c>
      <c r="X26" s="19">
        <v>9.8533283189168852</v>
      </c>
      <c r="Y26" s="20">
        <v>7.208872458410351</v>
      </c>
      <c r="Z26" s="71">
        <f>+AVERAGE(B26:Y26)</f>
        <v>8.8677966754525102</v>
      </c>
      <c r="AA26" s="71">
        <f>STDEV(B26:Y26)</f>
        <v>2.0768822606505606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 t="s">
        <v>51</v>
      </c>
      <c r="E27" s="22">
        <v>10.672514619883041</v>
      </c>
      <c r="F27" s="22">
        <v>12.05574912891986</v>
      </c>
      <c r="G27" s="22">
        <v>13.894592744695414</v>
      </c>
      <c r="H27" s="22">
        <v>15.591778880226789</v>
      </c>
      <c r="I27" s="22">
        <v>12.005365526492287</v>
      </c>
      <c r="J27" s="22">
        <v>12.724935732647815</v>
      </c>
      <c r="K27" s="22">
        <v>11.359516616314199</v>
      </c>
      <c r="L27" s="22">
        <v>9.4955489614243316</v>
      </c>
      <c r="M27" s="22">
        <v>8.9456869009584672</v>
      </c>
      <c r="N27" s="22">
        <v>11.454408440090429</v>
      </c>
      <c r="O27" s="22">
        <v>10.273972602739725</v>
      </c>
      <c r="P27" s="22">
        <v>13.488372093023257</v>
      </c>
      <c r="Q27" s="22">
        <v>12.572373862696443</v>
      </c>
      <c r="R27" s="22">
        <v>12.234494477485132</v>
      </c>
      <c r="S27" s="23">
        <v>9.1603053435114496</v>
      </c>
      <c r="T27" s="23">
        <v>9.2265943012211675</v>
      </c>
      <c r="U27" s="23">
        <v>9.6600471221810835</v>
      </c>
      <c r="V27" s="23">
        <v>8.9190981432360736</v>
      </c>
      <c r="W27" s="23">
        <v>10.994231421784866</v>
      </c>
      <c r="X27" s="23">
        <v>9.1011658518239944</v>
      </c>
      <c r="Y27" s="24">
        <v>8.2809611829944547</v>
      </c>
      <c r="Z27" s="72">
        <f t="shared" ref="Z27:Z35" si="2">+AVERAGE(B27:Y27)</f>
        <v>11.052938759730965</v>
      </c>
      <c r="AA27" s="72">
        <f t="shared" ref="AA27:AA35" si="3">STDEV(B27:Y27)</f>
        <v>1.9468034408329291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 t="s">
        <v>51</v>
      </c>
      <c r="E28" s="22">
        <v>20.102339181286549</v>
      </c>
      <c r="F28" s="22">
        <v>24.390243902439025</v>
      </c>
      <c r="G28" s="22">
        <v>28.199863107460644</v>
      </c>
      <c r="H28" s="22">
        <v>27.852586817859674</v>
      </c>
      <c r="I28" s="22">
        <v>26.022803487592221</v>
      </c>
      <c r="J28" s="22">
        <v>28.470437017994858</v>
      </c>
      <c r="K28" s="22">
        <v>28.821752265861026</v>
      </c>
      <c r="L28" s="22">
        <v>25.697329376854601</v>
      </c>
      <c r="M28" s="22">
        <v>25.23961661341853</v>
      </c>
      <c r="N28" s="22">
        <v>23.888470233609645</v>
      </c>
      <c r="O28" s="22">
        <v>27.168949771689498</v>
      </c>
      <c r="P28" s="22">
        <v>27.751937984496124</v>
      </c>
      <c r="Q28" s="22">
        <v>28.453267162944581</v>
      </c>
      <c r="R28" s="22">
        <v>25.913338997451145</v>
      </c>
      <c r="S28" s="23">
        <v>25.667938931297709</v>
      </c>
      <c r="T28" s="23">
        <v>27.035278154681141</v>
      </c>
      <c r="U28" s="23">
        <v>26.523056210030294</v>
      </c>
      <c r="V28" s="23">
        <v>25.23209549071618</v>
      </c>
      <c r="W28" s="23">
        <v>26.70512385476756</v>
      </c>
      <c r="X28" s="23">
        <v>27.11545693869876</v>
      </c>
      <c r="Y28" s="24">
        <v>27.837338262476894</v>
      </c>
      <c r="Z28" s="72">
        <f t="shared" si="2"/>
        <v>26.385201131601271</v>
      </c>
      <c r="AA28" s="72">
        <f t="shared" si="3"/>
        <v>1.9918305273390673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 t="s">
        <v>51</v>
      </c>
      <c r="E29" s="25">
        <v>38.815789473684212</v>
      </c>
      <c r="F29" s="25">
        <v>33.658536585365852</v>
      </c>
      <c r="G29" s="25">
        <v>29.089664613278575</v>
      </c>
      <c r="H29" s="25">
        <v>27.143869596031184</v>
      </c>
      <c r="I29" s="25">
        <v>32.99798792756539</v>
      </c>
      <c r="J29" s="25">
        <v>30.591259640102827</v>
      </c>
      <c r="K29" s="25">
        <v>31.963746223564954</v>
      </c>
      <c r="L29" s="25">
        <v>33.887240356083083</v>
      </c>
      <c r="M29" s="25">
        <v>35.079872204472842</v>
      </c>
      <c r="N29" s="25">
        <v>36.247174076865107</v>
      </c>
      <c r="O29" s="25">
        <v>36.986301369863014</v>
      </c>
      <c r="P29" s="25">
        <v>33.100775193798448</v>
      </c>
      <c r="Q29" s="25">
        <v>31.679073614557485</v>
      </c>
      <c r="R29" s="25">
        <v>33.050127442650805</v>
      </c>
      <c r="S29" s="26">
        <v>34.541984732824424</v>
      </c>
      <c r="T29" s="26">
        <v>33.54816824966079</v>
      </c>
      <c r="U29" s="26">
        <v>33.591383372601818</v>
      </c>
      <c r="V29" s="26">
        <v>33.090185676392572</v>
      </c>
      <c r="W29" s="26">
        <v>29.860875466576179</v>
      </c>
      <c r="X29" s="26">
        <v>29.033471229785633</v>
      </c>
      <c r="Y29" s="27">
        <v>33.863216266173751</v>
      </c>
      <c r="Z29" s="72">
        <f t="shared" si="2"/>
        <v>32.943843014852334</v>
      </c>
      <c r="AA29" s="72">
        <f t="shared" si="3"/>
        <v>2.7688055157621498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 t="s">
        <v>51</v>
      </c>
      <c r="E30" s="32">
        <v>23.684210526315791</v>
      </c>
      <c r="F30" s="32">
        <v>18.954703832752614</v>
      </c>
      <c r="G30" s="32">
        <v>15.811088295687885</v>
      </c>
      <c r="H30" s="32">
        <v>16.22962437987243</v>
      </c>
      <c r="I30" s="32">
        <v>17.639168343393695</v>
      </c>
      <c r="J30" s="32">
        <v>19.215938303341904</v>
      </c>
      <c r="K30" s="32">
        <v>19.335347432024168</v>
      </c>
      <c r="L30" s="32">
        <v>24.332344213649851</v>
      </c>
      <c r="M30" s="32">
        <v>25.686900958466452</v>
      </c>
      <c r="N30" s="32">
        <v>22.004521477015825</v>
      </c>
      <c r="O30" s="32">
        <v>17.960426179604262</v>
      </c>
      <c r="P30" s="32">
        <v>17.209302325581394</v>
      </c>
      <c r="Q30" s="32">
        <v>18.114143920595534</v>
      </c>
      <c r="R30" s="32">
        <v>18.776550552251486</v>
      </c>
      <c r="S30" s="33">
        <v>22.041984732824428</v>
      </c>
      <c r="T30" s="33">
        <v>21.438263229308006</v>
      </c>
      <c r="U30" s="33">
        <v>20.733759676876474</v>
      </c>
      <c r="V30" s="33">
        <v>25.364721485411142</v>
      </c>
      <c r="W30" s="33">
        <v>23.51543942992874</v>
      </c>
      <c r="X30" s="33">
        <v>24.896577660774728</v>
      </c>
      <c r="Y30" s="34">
        <v>22.809611829944547</v>
      </c>
      <c r="Z30" s="73">
        <f t="shared" si="2"/>
        <v>20.750220418362925</v>
      </c>
      <c r="AA30" s="73">
        <f t="shared" si="3"/>
        <v>3.1076864613412774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 t="s">
        <v>51</v>
      </c>
      <c r="E31" s="35">
        <v>-2.678899139481</v>
      </c>
      <c r="F31" s="35">
        <v>-5.5589905622839622</v>
      </c>
      <c r="G31" s="35">
        <v>-7.218798466981311</v>
      </c>
      <c r="H31" s="35">
        <v>-8.286243751855654</v>
      </c>
      <c r="I31" s="35">
        <v>-6.175245172624015</v>
      </c>
      <c r="J31" s="35">
        <v>-4.3198822400693251</v>
      </c>
      <c r="K31" s="35">
        <v>-3.7039990714902649</v>
      </c>
      <c r="L31" s="35">
        <v>-2.5076352940684945</v>
      </c>
      <c r="M31" s="35">
        <v>-1.3155233710596088</v>
      </c>
      <c r="N31" s="35">
        <v>-2.5483224861674518</v>
      </c>
      <c r="O31" s="35">
        <v>-3.003633964332709</v>
      </c>
      <c r="P31" s="36">
        <v>-3.9913441377295582</v>
      </c>
      <c r="Q31" s="35">
        <v>-4.5301150376004431</v>
      </c>
      <c r="R31" s="36">
        <v>-5.0097071079813125</v>
      </c>
      <c r="S31" s="36">
        <v>-3.9379645689198597</v>
      </c>
      <c r="T31" s="36">
        <v>-3.7974375274917533</v>
      </c>
      <c r="U31" s="36">
        <v>-4.6689580919959397</v>
      </c>
      <c r="V31" s="36">
        <v>-3.0072119642786652</v>
      </c>
      <c r="W31" s="36">
        <v>-4.3536847703175834</v>
      </c>
      <c r="X31" s="36">
        <v>-4.9119967896411216</v>
      </c>
      <c r="Y31" s="40">
        <v>-2.7194482807904272</v>
      </c>
      <c r="Z31" s="53">
        <f t="shared" si="2"/>
        <v>-4.2021448474838312</v>
      </c>
      <c r="AA31" s="53">
        <f t="shared" si="3"/>
        <v>1.656513955241621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 t="s">
        <v>51</v>
      </c>
      <c r="E32" s="25">
        <v>0.34524489820879944</v>
      </c>
      <c r="F32" s="25">
        <v>9.7886871388027957E-2</v>
      </c>
      <c r="G32" s="25">
        <v>-0.37973841771073075</v>
      </c>
      <c r="H32" s="25">
        <v>-0.71166911517801779</v>
      </c>
      <c r="I32" s="25">
        <v>7.3251872713677418E-2</v>
      </c>
      <c r="J32" s="25">
        <v>8.5675776558367736E-2</v>
      </c>
      <c r="K32" s="25">
        <v>0.13195940384591531</v>
      </c>
      <c r="L32" s="25">
        <v>0.27671881512683799</v>
      </c>
      <c r="M32" s="25">
        <v>0.37339912983330292</v>
      </c>
      <c r="N32" s="25">
        <v>0.21733973975486831</v>
      </c>
      <c r="O32" s="25">
        <v>0.20371959465696082</v>
      </c>
      <c r="P32" s="26">
        <v>8.3634694482840985E-2</v>
      </c>
      <c r="Q32" s="25">
        <v>6.3726328995438106E-2</v>
      </c>
      <c r="R32" s="26">
        <v>7.3420792657272013E-2</v>
      </c>
      <c r="S32" s="26">
        <v>0.21827884633428413</v>
      </c>
      <c r="T32" s="26">
        <v>0.19078850375714257</v>
      </c>
      <c r="U32" s="26">
        <v>0.17625987323520265</v>
      </c>
      <c r="V32" s="26">
        <v>0.26724866834552202</v>
      </c>
      <c r="W32" s="26">
        <v>0.12821545893826247</v>
      </c>
      <c r="X32" s="26">
        <v>0.15775311146072779</v>
      </c>
      <c r="Y32" s="27">
        <v>0.24423774081751967</v>
      </c>
      <c r="Z32" s="72">
        <f t="shared" si="2"/>
        <v>0.11035012324867723</v>
      </c>
      <c r="AA32" s="72">
        <f t="shared" si="3"/>
        <v>0.24109613051093018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 t="s">
        <v>51</v>
      </c>
      <c r="E33" s="25">
        <v>1.8197057437246853</v>
      </c>
      <c r="F33" s="25">
        <v>1.186595730544951</v>
      </c>
      <c r="G33" s="25">
        <v>0.75520790844166175</v>
      </c>
      <c r="H33" s="25">
        <v>0.64747906220566909</v>
      </c>
      <c r="I33" s="25">
        <v>1.0549641216702421</v>
      </c>
      <c r="J33" s="25">
        <v>0.99106481939505686</v>
      </c>
      <c r="K33" s="25">
        <v>1.0797152145686477</v>
      </c>
      <c r="L33" s="25">
        <v>1.5375477309384848</v>
      </c>
      <c r="M33" s="25">
        <v>1.6549820008812908</v>
      </c>
      <c r="N33" s="25">
        <v>1.4132647917388528</v>
      </c>
      <c r="O33" s="25">
        <v>1.2811338695958208</v>
      </c>
      <c r="P33" s="26">
        <v>1.0290898632290715</v>
      </c>
      <c r="Q33" s="25">
        <v>0.98624719054559906</v>
      </c>
      <c r="R33" s="26">
        <v>1.0844438222401105</v>
      </c>
      <c r="S33" s="26">
        <v>1.4229705660080314</v>
      </c>
      <c r="T33" s="26">
        <v>1.3108657685359564</v>
      </c>
      <c r="U33" s="26">
        <v>1.2817932151599096</v>
      </c>
      <c r="V33" s="26">
        <v>1.5855031065063581</v>
      </c>
      <c r="W33" s="26">
        <v>1.2673958491661492</v>
      </c>
      <c r="X33" s="26">
        <v>1.313467000684801</v>
      </c>
      <c r="Y33" s="27">
        <v>1.4365828677557773</v>
      </c>
      <c r="Z33" s="72">
        <f t="shared" si="2"/>
        <v>1.2447628687398631</v>
      </c>
      <c r="AA33" s="72">
        <f t="shared" si="3"/>
        <v>0.28951491627739584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 t="s">
        <v>51</v>
      </c>
      <c r="E34" s="25">
        <v>4.8303913101462888</v>
      </c>
      <c r="F34" s="25">
        <v>3.7679307718041004</v>
      </c>
      <c r="G34" s="25">
        <v>3.0258694080453132</v>
      </c>
      <c r="H34" s="25">
        <v>2.8557518430936155</v>
      </c>
      <c r="I34" s="25">
        <v>3.5061605352951695</v>
      </c>
      <c r="J34" s="25">
        <v>3.614928010575198</v>
      </c>
      <c r="K34" s="25">
        <v>3.8933140957452919</v>
      </c>
      <c r="L34" s="25">
        <v>4.8563506418492022</v>
      </c>
      <c r="M34" s="25">
        <v>5.2372391556496538</v>
      </c>
      <c r="N34" s="25">
        <v>4.4524290385086154</v>
      </c>
      <c r="O34" s="25">
        <v>3.6908638373469604</v>
      </c>
      <c r="P34" s="26">
        <v>3.5234883063677218</v>
      </c>
      <c r="Q34" s="25">
        <v>3.7152734980390099</v>
      </c>
      <c r="R34" s="26">
        <v>3.6887862300647263</v>
      </c>
      <c r="S34" s="26">
        <v>4.4221826369139663</v>
      </c>
      <c r="T34" s="26">
        <v>4.2303459939743693</v>
      </c>
      <c r="U34" s="26">
        <v>4.0375479915617429</v>
      </c>
      <c r="V34" s="26">
        <v>5.0846463160772153</v>
      </c>
      <c r="W34" s="26">
        <v>4.6460375275636352</v>
      </c>
      <c r="X34" s="26">
        <v>4.9830957892452004</v>
      </c>
      <c r="Y34" s="27">
        <v>4.5579830970340973</v>
      </c>
      <c r="Z34" s="72">
        <f t="shared" si="2"/>
        <v>4.1247912397571946</v>
      </c>
      <c r="AA34" s="72">
        <f t="shared" si="3"/>
        <v>0.67645556957641806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 t="s">
        <v>51</v>
      </c>
      <c r="E35" s="38">
        <v>9.4758649151560945</v>
      </c>
      <c r="F35" s="38">
        <v>7.8877056429554626</v>
      </c>
      <c r="G35" s="38">
        <v>7.0510757685712688</v>
      </c>
      <c r="H35" s="38">
        <v>7.1634246055222466</v>
      </c>
      <c r="I35" s="38">
        <v>7.7756203020603545</v>
      </c>
      <c r="J35" s="38">
        <v>8.1841765133392119</v>
      </c>
      <c r="K35" s="38">
        <v>8.3221927733124321</v>
      </c>
      <c r="L35" s="38">
        <v>9.7176367994748869</v>
      </c>
      <c r="M35" s="38">
        <v>10.542146273591701</v>
      </c>
      <c r="N35" s="38">
        <v>8.9299222887009151</v>
      </c>
      <c r="O35" s="38">
        <v>7.7555665608037563</v>
      </c>
      <c r="P35" s="39">
        <v>7.5317654696905976</v>
      </c>
      <c r="Q35" s="38">
        <v>7.868665060330855</v>
      </c>
      <c r="R35" s="39">
        <v>7.9171186399842481</v>
      </c>
      <c r="S35" s="39">
        <v>9.6274104900172155</v>
      </c>
      <c r="T35" s="39">
        <v>9.1157707769196161</v>
      </c>
      <c r="U35" s="39">
        <v>8.9927691966403209</v>
      </c>
      <c r="V35" s="39">
        <v>10.547735039056628</v>
      </c>
      <c r="W35" s="39">
        <v>10.406820104608027</v>
      </c>
      <c r="X35" s="39">
        <v>10.473167327597247</v>
      </c>
      <c r="Y35" s="41">
        <v>9.5678289925559721</v>
      </c>
      <c r="Z35" s="74">
        <f t="shared" si="2"/>
        <v>8.8025896924232878</v>
      </c>
      <c r="AA35" s="74">
        <f t="shared" si="3"/>
        <v>1.1569367699003494</v>
      </c>
    </row>
    <row r="36" spans="1:28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93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 t="s">
        <v>51</v>
      </c>
      <c r="C40" s="25" t="s">
        <v>51</v>
      </c>
      <c r="D40" s="25" t="s">
        <v>51</v>
      </c>
      <c r="E40" s="25">
        <v>-18.322538050336806</v>
      </c>
      <c r="F40" s="25">
        <v>-27.364566322885295</v>
      </c>
      <c r="G40" s="25">
        <v>-27.729194821047127</v>
      </c>
      <c r="H40" s="25">
        <v>-29.900860672423832</v>
      </c>
      <c r="I40" s="25">
        <v>-23.363213596323757</v>
      </c>
      <c r="J40" s="25">
        <v>-18.899132702262332</v>
      </c>
      <c r="K40" s="25">
        <v>-17.239086935564892</v>
      </c>
      <c r="L40" s="25">
        <v>-13.556265992087248</v>
      </c>
      <c r="M40" s="25">
        <v>-10.553882621482815</v>
      </c>
      <c r="N40" s="25">
        <v>-13.417528768883452</v>
      </c>
      <c r="O40" s="25">
        <v>-16.191020664386283</v>
      </c>
      <c r="P40" s="25">
        <v>-18.982352317661871</v>
      </c>
      <c r="Q40" s="25">
        <v>-20.152898732440764</v>
      </c>
      <c r="R40" s="25">
        <v>-17.709607532583465</v>
      </c>
      <c r="S40" s="25">
        <v>-15.424473141576685</v>
      </c>
      <c r="T40" s="18">
        <v>-18.791796127545631</v>
      </c>
      <c r="U40" s="18">
        <v>-19.906607567110289</v>
      </c>
      <c r="V40" s="18">
        <v>-19.528621818863765</v>
      </c>
      <c r="W40" s="18">
        <v>-21.068086921545262</v>
      </c>
      <c r="X40" s="20">
        <v>-17.422426202915325</v>
      </c>
      <c r="Z40" s="75">
        <f>+AVERAGE(B40:X40)</f>
        <v>-19.276208075496349</v>
      </c>
      <c r="AA40" s="71">
        <f>STDEV(B40:X40)</f>
        <v>4.8655083814297191</v>
      </c>
      <c r="AB40" s="47"/>
    </row>
    <row r="41" spans="1:28" x14ac:dyDescent="0.2">
      <c r="A41" s="48" t="s">
        <v>118</v>
      </c>
      <c r="B41" s="28" t="s">
        <v>51</v>
      </c>
      <c r="C41" s="28" t="s">
        <v>51</v>
      </c>
      <c r="D41" s="28" t="s">
        <v>51</v>
      </c>
      <c r="E41" s="28">
        <v>-8.9460995149871447</v>
      </c>
      <c r="F41" s="28">
        <v>-13.293309918828831</v>
      </c>
      <c r="G41" s="28">
        <v>-16.078592325168842</v>
      </c>
      <c r="H41" s="28">
        <v>-14.847829658123098</v>
      </c>
      <c r="I41" s="28">
        <v>-11.094349553983557</v>
      </c>
      <c r="J41" s="28">
        <v>-9.4211161183542877</v>
      </c>
      <c r="K41" s="28">
        <v>-7.2863107275253496</v>
      </c>
      <c r="L41" s="28">
        <v>-5.2976381491111137</v>
      </c>
      <c r="M41" s="28">
        <v>-3.7875306777782454</v>
      </c>
      <c r="N41" s="28">
        <v>-5.6288234711416978</v>
      </c>
      <c r="O41" s="28">
        <v>-7.9652305862484205</v>
      </c>
      <c r="P41" s="28">
        <v>-8.6956832358162988</v>
      </c>
      <c r="Q41" s="28">
        <v>-10.26400411245265</v>
      </c>
      <c r="R41" s="28">
        <v>-9.0596489319754721</v>
      </c>
      <c r="S41" s="28">
        <v>-8.7569106027930808</v>
      </c>
      <c r="T41" s="25">
        <v>-9.254697849427922</v>
      </c>
      <c r="U41" s="25">
        <v>-9.1254743653164851</v>
      </c>
      <c r="V41" s="25">
        <v>-9.0937392504051129</v>
      </c>
      <c r="W41" s="25">
        <v>-10.782401848724168</v>
      </c>
      <c r="X41" s="27">
        <v>-8.8819035284827645</v>
      </c>
      <c r="Z41" s="76">
        <f>+AVERAGE(B41:X41)</f>
        <v>-9.3780647213322261</v>
      </c>
      <c r="AA41" s="77">
        <f>STDEV(B41:X41)</f>
        <v>2.9533823303214901</v>
      </c>
    </row>
    <row r="42" spans="1:28" x14ac:dyDescent="0.2">
      <c r="A42" s="49" t="s">
        <v>119</v>
      </c>
      <c r="B42" s="32" t="s">
        <v>51</v>
      </c>
      <c r="C42" s="32" t="s">
        <v>51</v>
      </c>
      <c r="D42" s="32" t="s">
        <v>51</v>
      </c>
      <c r="E42" s="32">
        <v>-1.3641515988079786</v>
      </c>
      <c r="F42" s="32">
        <v>-3.9012145250860257</v>
      </c>
      <c r="G42" s="32">
        <v>-4.2738345599528857</v>
      </c>
      <c r="H42" s="32">
        <v>-3.5391749079347248</v>
      </c>
      <c r="I42" s="32">
        <v>-2.0081462143469686</v>
      </c>
      <c r="J42" s="32">
        <v>-1.5687401728211448</v>
      </c>
      <c r="K42" s="32">
        <v>-0.28495636459203516</v>
      </c>
      <c r="L42" s="32">
        <v>0.24633503317506503</v>
      </c>
      <c r="M42" s="32">
        <v>0.29614094289358189</v>
      </c>
      <c r="N42" s="32">
        <v>-0.35823890394811553</v>
      </c>
      <c r="O42" s="32">
        <v>-1.5016208687054597</v>
      </c>
      <c r="P42" s="32">
        <v>-2.0511130182895911</v>
      </c>
      <c r="Q42" s="32">
        <v>-2.8998179308373282</v>
      </c>
      <c r="R42" s="32">
        <v>-1.5188795193872766</v>
      </c>
      <c r="S42" s="32">
        <v>-1.2062574030830246</v>
      </c>
      <c r="T42" s="32">
        <v>-1.6263332220187081</v>
      </c>
      <c r="U42" s="32">
        <v>-1.1161491491281377</v>
      </c>
      <c r="V42" s="32">
        <v>-1.6236265571884338</v>
      </c>
      <c r="W42" s="32">
        <v>-2.3176536242238401</v>
      </c>
      <c r="X42" s="34">
        <v>-0.81360255646263258</v>
      </c>
      <c r="Z42" s="78">
        <f>+AVERAGE(B42:X42)</f>
        <v>-1.671551756037283</v>
      </c>
      <c r="AA42" s="73">
        <f>STDEV(B42:X42)</f>
        <v>1.257292778189639</v>
      </c>
    </row>
    <row r="43" spans="1:28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x14ac:dyDescent="0.25">
      <c r="A44" s="50" t="s">
        <v>52</v>
      </c>
      <c r="B44" s="51" t="s">
        <v>53</v>
      </c>
      <c r="C44" s="51"/>
      <c r="D44" s="52"/>
      <c r="E44" s="53">
        <v>-18.750564755572647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x14ac:dyDescent="0.25">
      <c r="A45" s="54" t="s">
        <v>129</v>
      </c>
      <c r="B45" s="55" t="s">
        <v>54</v>
      </c>
      <c r="C45" s="55"/>
      <c r="D45" s="56"/>
      <c r="E45" s="79">
        <v>-9.4023475611972067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x14ac:dyDescent="0.25">
      <c r="A46" s="2" t="s">
        <v>128</v>
      </c>
      <c r="B46" s="57" t="s">
        <v>55</v>
      </c>
      <c r="C46" s="57"/>
      <c r="D46" s="58"/>
      <c r="E46" s="80">
        <v>-1.6402899952911727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f>+B49+1</f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20.157954118089506</v>
      </c>
      <c r="C50" s="20">
        <v>21.441774491682072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8.7250846182775472</v>
      </c>
      <c r="C51" s="63">
        <v>8.6876155268022188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4.1368935690109065</v>
      </c>
      <c r="C52" s="34">
        <v>4.0295748613678377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x14ac:dyDescent="0.25">
      <c r="A54" s="64" t="s">
        <v>59</v>
      </c>
      <c r="B54" s="51" t="s">
        <v>60</v>
      </c>
      <c r="C54" s="51"/>
      <c r="D54" s="52"/>
      <c r="E54" s="53">
        <v>-29.900860672423832</v>
      </c>
      <c r="F54" s="3"/>
      <c r="G54" s="103" t="s">
        <v>95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-21.068086921545262</v>
      </c>
    </row>
    <row r="55" spans="1:27" ht="12" x14ac:dyDescent="0.25">
      <c r="A55" s="3"/>
      <c r="B55" s="55" t="s">
        <v>64</v>
      </c>
      <c r="C55" s="55"/>
      <c r="D55" s="56"/>
      <c r="E55" s="79">
        <v>-16.078592325168842</v>
      </c>
      <c r="F55" s="3"/>
      <c r="G55" s="104" t="s">
        <v>96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-10.782401848724168</v>
      </c>
    </row>
    <row r="56" spans="1:27" ht="12" x14ac:dyDescent="0.25">
      <c r="A56" s="3"/>
      <c r="B56" s="57" t="s">
        <v>66</v>
      </c>
      <c r="C56" s="57"/>
      <c r="D56" s="58"/>
      <c r="E56" s="80">
        <v>-4.2738345599528857</v>
      </c>
      <c r="F56" s="64"/>
      <c r="G56" s="105" t="s">
        <v>96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-2.3176536242238401</v>
      </c>
    </row>
    <row r="57" spans="1:27" ht="12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f>+X59+1</f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 t="s">
        <v>51</v>
      </c>
      <c r="E60" s="18">
        <v>43.12865497076023</v>
      </c>
      <c r="F60" s="18">
        <v>46.341463414634148</v>
      </c>
      <c r="G60" s="18">
        <v>43.326488706365502</v>
      </c>
      <c r="H60" s="18">
        <v>44.861800141743444</v>
      </c>
      <c r="I60" s="18">
        <v>44.332662642521797</v>
      </c>
      <c r="J60" s="18">
        <v>44.280205655526991</v>
      </c>
      <c r="K60" s="18">
        <v>45.438066465256796</v>
      </c>
      <c r="L60" s="18">
        <v>45.637982195845694</v>
      </c>
      <c r="M60" s="18">
        <v>41.597444089456872</v>
      </c>
      <c r="N60" s="18">
        <v>42.049736247174074</v>
      </c>
      <c r="O60" s="18">
        <v>41.324200913242009</v>
      </c>
      <c r="P60" s="19">
        <v>40.310077519379846</v>
      </c>
      <c r="Q60" s="18">
        <v>40.446650124069478</v>
      </c>
      <c r="R60" s="19">
        <v>39.422259983007649</v>
      </c>
      <c r="S60" s="19">
        <v>37.404580152671755</v>
      </c>
      <c r="T60" s="19">
        <v>45.590230664857529</v>
      </c>
      <c r="U60" s="19">
        <v>46.987546280713566</v>
      </c>
      <c r="V60" s="19">
        <v>47.082228116710873</v>
      </c>
      <c r="W60" s="19">
        <v>46.793349168646081</v>
      </c>
      <c r="X60" s="19">
        <v>43.9262880782249</v>
      </c>
      <c r="Y60" s="20">
        <v>45.397412199630317</v>
      </c>
      <c r="Z60" s="71">
        <f>+AVERAGE(B60:Y60)</f>
        <v>43.603777510973309</v>
      </c>
      <c r="AA60" s="71">
        <f>STDEV(B60:Y60)</f>
        <v>2.71320435702799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 t="s">
        <v>51</v>
      </c>
      <c r="E61" s="61">
        <v>16.959064327485379</v>
      </c>
      <c r="F61" s="61">
        <v>16.933797909407666</v>
      </c>
      <c r="G61" s="61">
        <v>17.248459958932237</v>
      </c>
      <c r="H61" s="61">
        <v>19.064493267186393</v>
      </c>
      <c r="I61" s="61">
        <v>16.901408450704224</v>
      </c>
      <c r="J61" s="61">
        <v>18.508997429305914</v>
      </c>
      <c r="K61" s="61">
        <v>18.429003021148038</v>
      </c>
      <c r="L61" s="61">
        <v>17.507418397626111</v>
      </c>
      <c r="M61" s="61">
        <v>14.057507987220447</v>
      </c>
      <c r="N61" s="61">
        <v>12.81085154483798</v>
      </c>
      <c r="O61" s="61">
        <v>13.774733637747337</v>
      </c>
      <c r="P61" s="62">
        <v>13.720930232558139</v>
      </c>
      <c r="Q61" s="61">
        <v>14.971050454921423</v>
      </c>
      <c r="R61" s="62">
        <v>12.999150382327953</v>
      </c>
      <c r="S61" s="62">
        <v>11.927480916030534</v>
      </c>
      <c r="T61" s="62">
        <v>17.503392130257801</v>
      </c>
      <c r="U61" s="62">
        <v>18.646920228879164</v>
      </c>
      <c r="V61" s="62">
        <v>18.23607427055703</v>
      </c>
      <c r="W61" s="62">
        <v>18.42551747539871</v>
      </c>
      <c r="X61" s="62">
        <v>16.09627679578789</v>
      </c>
      <c r="Y61" s="63">
        <v>17.190388170055453</v>
      </c>
      <c r="Z61" s="77">
        <f>+AVERAGE(B61:X61)</f>
        <v>16.236126440916017</v>
      </c>
      <c r="AA61" s="77">
        <f>STDEV(B61:X61)</f>
        <v>2.2688320458457905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 t="s">
        <v>51</v>
      </c>
      <c r="E62" s="32">
        <v>4.89766081871345</v>
      </c>
      <c r="F62" s="32">
        <v>5.6445993031358883</v>
      </c>
      <c r="G62" s="32">
        <v>6.4339493497604376</v>
      </c>
      <c r="H62" s="32">
        <v>7.6541459957476965</v>
      </c>
      <c r="I62" s="32">
        <v>7.042253521126761</v>
      </c>
      <c r="J62" s="32">
        <v>7.2622107969151672</v>
      </c>
      <c r="K62" s="32">
        <v>7.3716012084592144</v>
      </c>
      <c r="L62" s="32">
        <v>5.9347181008902075</v>
      </c>
      <c r="M62" s="32">
        <v>4.7284345047923324</v>
      </c>
      <c r="N62" s="32">
        <v>4.4461190655614171</v>
      </c>
      <c r="O62" s="32">
        <v>5.0228310502283104</v>
      </c>
      <c r="P62" s="33">
        <v>3.9534883720930232</v>
      </c>
      <c r="Q62" s="32">
        <v>4.6319272125723741</v>
      </c>
      <c r="R62" s="33">
        <v>4.5879354290569241</v>
      </c>
      <c r="S62" s="33">
        <v>4.1984732824427482</v>
      </c>
      <c r="T62" s="33">
        <v>5.3256445047489827</v>
      </c>
      <c r="U62" s="33">
        <v>5.9912487377987214</v>
      </c>
      <c r="V62" s="33">
        <v>5.4045092838196283</v>
      </c>
      <c r="W62" s="33">
        <v>5.7685782151340348</v>
      </c>
      <c r="X62" s="33">
        <v>5.4907860097781125</v>
      </c>
      <c r="Y62" s="34">
        <v>5.1016635859519406</v>
      </c>
      <c r="Z62" s="73">
        <f>+AVERAGE(B62:X62)</f>
        <v>5.5895557381387722</v>
      </c>
      <c r="AA62" s="73">
        <f>STDEV(B62:X62)</f>
        <v>1.0971144071180949</v>
      </c>
    </row>
  </sheetData>
  <pageMargins left="0.19685039370078741" right="0.19685039370078741" top="0.59055118110236227" bottom="0.51181102362204722" header="0.31496062992125984" footer="0.19685039370078741"/>
  <pageSetup scale="68" orientation="landscape" r:id="rId1"/>
  <headerFooter>
    <oddHeader>&amp;LECCBSO - Study group</oddHeader>
    <oddFooter>&amp;L&amp;F&amp;R&amp;A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92</v>
      </c>
      <c r="C3" s="87"/>
      <c r="D3" s="88"/>
      <c r="E3" s="3"/>
      <c r="F3" s="5" t="s">
        <v>1</v>
      </c>
      <c r="G3" s="5"/>
      <c r="H3" s="101" t="s">
        <v>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" x14ac:dyDescent="0.25">
      <c r="A4" s="3"/>
      <c r="B4" s="3"/>
      <c r="C4" s="3"/>
      <c r="D4" s="3"/>
      <c r="E4" s="2"/>
      <c r="F4" s="5" t="s">
        <v>3</v>
      </c>
      <c r="G4" s="5"/>
      <c r="H4" s="102" t="s">
        <v>74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 t="s">
        <v>51</v>
      </c>
      <c r="E8" s="70">
        <v>466</v>
      </c>
      <c r="F8" s="70">
        <v>488</v>
      </c>
      <c r="G8" s="70">
        <v>496</v>
      </c>
      <c r="H8" s="70">
        <v>468</v>
      </c>
      <c r="I8" s="70">
        <v>504</v>
      </c>
      <c r="J8" s="70">
        <v>528</v>
      </c>
      <c r="K8" s="70">
        <v>529</v>
      </c>
      <c r="L8" s="70">
        <v>555</v>
      </c>
      <c r="M8" s="70">
        <v>559</v>
      </c>
      <c r="N8" s="70">
        <v>561</v>
      </c>
      <c r="O8" s="70">
        <v>593</v>
      </c>
      <c r="P8" s="70">
        <v>605</v>
      </c>
      <c r="Q8" s="70">
        <v>580</v>
      </c>
      <c r="R8" s="70">
        <v>579</v>
      </c>
      <c r="S8" s="70">
        <v>571</v>
      </c>
      <c r="T8" s="68">
        <v>748</v>
      </c>
      <c r="U8" s="68">
        <v>765</v>
      </c>
      <c r="V8" s="68">
        <v>783</v>
      </c>
      <c r="W8" s="68">
        <v>805</v>
      </c>
      <c r="X8" s="68">
        <v>667</v>
      </c>
      <c r="Y8" s="67">
        <v>710</v>
      </c>
      <c r="Z8" s="3"/>
      <c r="AA8" s="3"/>
    </row>
    <row r="9" spans="1:27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2008</v>
      </c>
      <c r="Y11" s="11">
        <f>+Y7</f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 t="s">
        <v>51</v>
      </c>
      <c r="E12" s="18">
        <v>2.7896995708154506</v>
      </c>
      <c r="F12" s="18">
        <v>2.6639344262295084</v>
      </c>
      <c r="G12" s="18">
        <v>4.435483870967742</v>
      </c>
      <c r="H12" s="18">
        <v>4.700854700854701</v>
      </c>
      <c r="I12" s="18">
        <v>2.9761904761904763</v>
      </c>
      <c r="J12" s="18">
        <v>4.166666666666667</v>
      </c>
      <c r="K12" s="18">
        <v>3.5916824196597354</v>
      </c>
      <c r="L12" s="18">
        <v>3.0630630630630629</v>
      </c>
      <c r="M12" s="18">
        <v>2.6833631484794274</v>
      </c>
      <c r="N12" s="18">
        <v>3.2085561497326203</v>
      </c>
      <c r="O12" s="18">
        <v>2.6981450252951098</v>
      </c>
      <c r="P12" s="18">
        <v>2.9752066115702478</v>
      </c>
      <c r="Q12" s="18">
        <v>2.7586206896551726</v>
      </c>
      <c r="R12" s="18">
        <v>4.1450777202072535</v>
      </c>
      <c r="S12" s="19">
        <v>1.7513134851138354</v>
      </c>
      <c r="T12" s="19">
        <v>2.2727272727272729</v>
      </c>
      <c r="U12" s="19">
        <v>1.9607843137254901</v>
      </c>
      <c r="V12" s="19">
        <v>2.554278416347382</v>
      </c>
      <c r="W12" s="19">
        <v>4.5962732919254661</v>
      </c>
      <c r="X12" s="19">
        <v>3.8980509745127438</v>
      </c>
      <c r="Y12" s="20">
        <v>3.8028169014084505</v>
      </c>
      <c r="Z12" s="71">
        <f>+AVERAGE(B12:Y12)</f>
        <v>3.2234661521498955</v>
      </c>
      <c r="AA12" s="71">
        <f>STDEV(B12:Y12)</f>
        <v>0.85873694193984118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 t="s">
        <v>51</v>
      </c>
      <c r="E13" s="22">
        <v>1.7167381974248928</v>
      </c>
      <c r="F13" s="22">
        <v>1.639344262295082</v>
      </c>
      <c r="G13" s="22">
        <v>0.20161290322580644</v>
      </c>
      <c r="H13" s="22">
        <v>1.4957264957264957</v>
      </c>
      <c r="I13" s="22">
        <v>1.9841269841269842</v>
      </c>
      <c r="J13" s="22">
        <v>1.3257575757575757</v>
      </c>
      <c r="K13" s="22">
        <v>1.5122873345935728</v>
      </c>
      <c r="L13" s="22">
        <v>1.0810810810810811</v>
      </c>
      <c r="M13" s="22">
        <v>1.6100178890876566</v>
      </c>
      <c r="N13" s="22">
        <v>0.89126559714795006</v>
      </c>
      <c r="O13" s="22">
        <v>1.5177065767284992</v>
      </c>
      <c r="P13" s="22">
        <v>2.3140495867768593</v>
      </c>
      <c r="Q13" s="22">
        <v>1.7241379310344827</v>
      </c>
      <c r="R13" s="22">
        <v>1.0362694300518134</v>
      </c>
      <c r="S13" s="23">
        <v>1.4010507880910683</v>
      </c>
      <c r="T13" s="23">
        <v>1.8716577540106951</v>
      </c>
      <c r="U13" s="23">
        <v>2.0915032679738563</v>
      </c>
      <c r="V13" s="23">
        <v>1.9157088122605364</v>
      </c>
      <c r="W13" s="23">
        <v>2.360248447204969</v>
      </c>
      <c r="X13" s="23">
        <v>2.098950524737631</v>
      </c>
      <c r="Y13" s="24">
        <v>2.3943661971830985</v>
      </c>
      <c r="Z13" s="72">
        <f t="shared" ref="Z13:Z21" si="0">+AVERAGE(B13:X13)</f>
        <v>1.5894620719668757</v>
      </c>
      <c r="AA13" s="72">
        <f t="shared" ref="AA13:AA22" si="1">STDEV(B13:X13)</f>
        <v>0.51874589866070064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 t="s">
        <v>51</v>
      </c>
      <c r="E14" s="22">
        <v>1.0729613733905579</v>
      </c>
      <c r="F14" s="22">
        <v>3.278688524590164</v>
      </c>
      <c r="G14" s="22">
        <v>2.8225806451612905</v>
      </c>
      <c r="H14" s="22">
        <v>2.1367521367521367</v>
      </c>
      <c r="I14" s="22">
        <v>3.373015873015873</v>
      </c>
      <c r="J14" s="22">
        <v>3.2196969696969697</v>
      </c>
      <c r="K14" s="22">
        <v>3.2136105860113422</v>
      </c>
      <c r="L14" s="22">
        <v>3.2432432432432434</v>
      </c>
      <c r="M14" s="22">
        <v>1.9677996422182469</v>
      </c>
      <c r="N14" s="22">
        <v>3.0303030303030303</v>
      </c>
      <c r="O14" s="22">
        <v>2.8667790893760539</v>
      </c>
      <c r="P14" s="22">
        <v>2.4793388429752068</v>
      </c>
      <c r="Q14" s="22">
        <v>1.7241379310344827</v>
      </c>
      <c r="R14" s="22">
        <v>3.1088082901554404</v>
      </c>
      <c r="S14" s="23">
        <v>1.4010507880910683</v>
      </c>
      <c r="T14" s="23">
        <v>2.4064171122994651</v>
      </c>
      <c r="U14" s="23">
        <v>2.4836601307189543</v>
      </c>
      <c r="V14" s="23">
        <v>3.4482758620689653</v>
      </c>
      <c r="W14" s="23">
        <v>2.8571428571428572</v>
      </c>
      <c r="X14" s="23">
        <v>2.9985007496251872</v>
      </c>
      <c r="Y14" s="24">
        <v>2.816901408450704</v>
      </c>
      <c r="Z14" s="72">
        <f t="shared" si="0"/>
        <v>2.6566381838935262</v>
      </c>
      <c r="AA14" s="72">
        <f t="shared" si="1"/>
        <v>0.68417757003464652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 t="s">
        <v>51</v>
      </c>
      <c r="E15" s="25">
        <v>18.454935622317596</v>
      </c>
      <c r="F15" s="25">
        <v>16.188524590163933</v>
      </c>
      <c r="G15" s="25">
        <v>14.314516129032258</v>
      </c>
      <c r="H15" s="25">
        <v>14.52991452991453</v>
      </c>
      <c r="I15" s="25">
        <v>14.880952380952381</v>
      </c>
      <c r="J15" s="25">
        <v>17.045454545454547</v>
      </c>
      <c r="K15" s="25">
        <v>15.122873345935728</v>
      </c>
      <c r="L15" s="25">
        <v>15.495495495495495</v>
      </c>
      <c r="M15" s="25">
        <v>16.457960644007155</v>
      </c>
      <c r="N15" s="25">
        <v>14.081996434937611</v>
      </c>
      <c r="O15" s="25">
        <v>18.549747048903878</v>
      </c>
      <c r="P15" s="25">
        <v>19.008264462809919</v>
      </c>
      <c r="Q15" s="25">
        <v>20.344827586206897</v>
      </c>
      <c r="R15" s="25">
        <v>16.753022452504318</v>
      </c>
      <c r="S15" s="26">
        <v>18.914185639229423</v>
      </c>
      <c r="T15" s="26">
        <v>19.518716577540108</v>
      </c>
      <c r="U15" s="26">
        <v>23.006535947712418</v>
      </c>
      <c r="V15" s="26">
        <v>23.754789272030653</v>
      </c>
      <c r="W15" s="26">
        <v>24.720496894409937</v>
      </c>
      <c r="X15" s="26">
        <v>21.589205397301349</v>
      </c>
      <c r="Y15" s="27">
        <v>22.3943661971831</v>
      </c>
      <c r="Z15" s="72">
        <f t="shared" si="0"/>
        <v>18.136620749843008</v>
      </c>
      <c r="AA15" s="72">
        <f t="shared" si="1"/>
        <v>3.2395803988136964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 t="s">
        <v>51</v>
      </c>
      <c r="E16" s="28">
        <v>51.502145922746784</v>
      </c>
      <c r="F16" s="28">
        <v>46.92622950819672</v>
      </c>
      <c r="G16" s="28">
        <v>45.967741935483872</v>
      </c>
      <c r="H16" s="28">
        <v>42.521367521367523</v>
      </c>
      <c r="I16" s="28">
        <v>44.444444444444443</v>
      </c>
      <c r="J16" s="28">
        <v>44.128787878787875</v>
      </c>
      <c r="K16" s="28">
        <v>47.069943289224952</v>
      </c>
      <c r="L16" s="28">
        <v>49.189189189189186</v>
      </c>
      <c r="M16" s="28">
        <v>46.869409660107337</v>
      </c>
      <c r="N16" s="28">
        <v>50.267379679144383</v>
      </c>
      <c r="O16" s="28">
        <v>49.409780775716698</v>
      </c>
      <c r="P16" s="28">
        <v>50.247933884297524</v>
      </c>
      <c r="Q16" s="28">
        <v>48.103448275862071</v>
      </c>
      <c r="R16" s="28">
        <v>47.668393782383419</v>
      </c>
      <c r="S16" s="29">
        <v>46.409807355516641</v>
      </c>
      <c r="T16" s="29">
        <v>46.390374331550802</v>
      </c>
      <c r="U16" s="29">
        <v>44.83660130718954</v>
      </c>
      <c r="V16" s="29">
        <v>44.444444444444443</v>
      </c>
      <c r="W16" s="29">
        <v>40</v>
      </c>
      <c r="X16" s="29">
        <v>42.728635682158924</v>
      </c>
      <c r="Y16" s="30">
        <v>41.971830985915496</v>
      </c>
      <c r="Z16" s="72">
        <f t="shared" si="0"/>
        <v>46.456302943390654</v>
      </c>
      <c r="AA16" s="72">
        <f t="shared" si="1"/>
        <v>2.9285120392381039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 t="s">
        <v>51</v>
      </c>
      <c r="E17" s="32">
        <v>24.463519313304722</v>
      </c>
      <c r="F17" s="32">
        <v>29.303278688524589</v>
      </c>
      <c r="G17" s="32">
        <v>32.258064516129032</v>
      </c>
      <c r="H17" s="32">
        <v>34.615384615384613</v>
      </c>
      <c r="I17" s="32">
        <v>32.341269841269842</v>
      </c>
      <c r="J17" s="32">
        <v>30.113636363636363</v>
      </c>
      <c r="K17" s="32">
        <v>29.48960302457467</v>
      </c>
      <c r="L17" s="32">
        <v>27.927927927927929</v>
      </c>
      <c r="M17" s="32">
        <v>30.411449016100178</v>
      </c>
      <c r="N17" s="32">
        <v>28.520499108734402</v>
      </c>
      <c r="O17" s="32">
        <v>24.957841483979763</v>
      </c>
      <c r="P17" s="32">
        <v>22.975206611570247</v>
      </c>
      <c r="Q17" s="32">
        <v>25.344827586206897</v>
      </c>
      <c r="R17" s="32">
        <v>27.288428324697755</v>
      </c>
      <c r="S17" s="33">
        <v>30.122591943957968</v>
      </c>
      <c r="T17" s="33">
        <v>27.540106951871657</v>
      </c>
      <c r="U17" s="33">
        <v>25.62091503267974</v>
      </c>
      <c r="V17" s="33">
        <v>23.88250319284802</v>
      </c>
      <c r="W17" s="33">
        <v>25.465838509316772</v>
      </c>
      <c r="X17" s="33">
        <v>26.686656671664167</v>
      </c>
      <c r="Y17" s="34">
        <v>26.619718309859156</v>
      </c>
      <c r="Z17" s="73">
        <f t="shared" si="0"/>
        <v>27.96647743621897</v>
      </c>
      <c r="AA17" s="73">
        <f t="shared" si="1"/>
        <v>3.1224021026651299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 t="s">
        <v>51</v>
      </c>
      <c r="E18" s="35">
        <v>15.105146638331961</v>
      </c>
      <c r="F18" s="35">
        <v>12.668863835063931</v>
      </c>
      <c r="G18" s="35">
        <v>15.314040696101332</v>
      </c>
      <c r="H18" s="35">
        <v>13.856965992636331</v>
      </c>
      <c r="I18" s="35">
        <v>12.013817320428748</v>
      </c>
      <c r="J18" s="35">
        <v>12.972418096305192</v>
      </c>
      <c r="K18" s="35">
        <v>12.846154650292052</v>
      </c>
      <c r="L18" s="35">
        <v>16.018025530310656</v>
      </c>
      <c r="M18" s="35">
        <v>15.65949192445952</v>
      </c>
      <c r="N18" s="35">
        <v>14.841608221414727</v>
      </c>
      <c r="O18" s="35">
        <v>15.020245927668434</v>
      </c>
      <c r="P18" s="36">
        <v>14.361786773541088</v>
      </c>
      <c r="Q18" s="35">
        <v>13.009166796292199</v>
      </c>
      <c r="R18" s="36">
        <v>12.242351597528087</v>
      </c>
      <c r="S18" s="36">
        <v>14.744542150635658</v>
      </c>
      <c r="T18" s="36">
        <v>13.965927040404649</v>
      </c>
      <c r="U18" s="36">
        <v>15.056567292448069</v>
      </c>
      <c r="V18" s="36">
        <v>12.73981592264305</v>
      </c>
      <c r="W18" s="36">
        <v>10.212105517782391</v>
      </c>
      <c r="X18" s="36">
        <v>12.083591908757294</v>
      </c>
      <c r="Y18" s="40">
        <v>11.826095291540359</v>
      </c>
      <c r="Z18" s="53">
        <f t="shared" si="0"/>
        <v>13.736631691652269</v>
      </c>
      <c r="AA18" s="53">
        <f t="shared" si="1"/>
        <v>1.5173308248136155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 t="s">
        <v>51</v>
      </c>
      <c r="E19" s="25">
        <v>25.57910646240521</v>
      </c>
      <c r="F19" s="25">
        <v>25.610818199192803</v>
      </c>
      <c r="G19" s="25">
        <v>26.289895711419788</v>
      </c>
      <c r="H19" s="25">
        <v>26.973402379402373</v>
      </c>
      <c r="I19" s="25">
        <v>25.536039206519852</v>
      </c>
      <c r="J19" s="25">
        <v>24.62506306656875</v>
      </c>
      <c r="K19" s="25">
        <v>25.84349473805149</v>
      </c>
      <c r="L19" s="25">
        <v>25.842490306394374</v>
      </c>
      <c r="M19" s="25">
        <v>25.856907729494615</v>
      </c>
      <c r="N19" s="25">
        <v>26.734671994506595</v>
      </c>
      <c r="O19" s="25">
        <v>24.859047376197502</v>
      </c>
      <c r="P19" s="26">
        <v>24.413680287356843</v>
      </c>
      <c r="Q19" s="25">
        <v>24.497732952721645</v>
      </c>
      <c r="R19" s="26">
        <v>24.960922607219814</v>
      </c>
      <c r="S19" s="26">
        <v>25.898421271866628</v>
      </c>
      <c r="T19" s="26">
        <v>24.346774863693057</v>
      </c>
      <c r="U19" s="26">
        <v>23.109299787243621</v>
      </c>
      <c r="V19" s="26">
        <v>22.104873779445843</v>
      </c>
      <c r="W19" s="26">
        <v>21.030069501888523</v>
      </c>
      <c r="X19" s="26">
        <v>22.886852698148942</v>
      </c>
      <c r="Y19" s="27">
        <v>22.077697908122289</v>
      </c>
      <c r="Z19" s="72">
        <f t="shared" si="0"/>
        <v>24.849978245986915</v>
      </c>
      <c r="AA19" s="72">
        <f t="shared" si="1"/>
        <v>1.54651716829868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 t="s">
        <v>51</v>
      </c>
      <c r="E20" s="25">
        <v>36.948685786976313</v>
      </c>
      <c r="F20" s="25">
        <v>37.949197426736511</v>
      </c>
      <c r="G20" s="25">
        <v>38.564652281765177</v>
      </c>
      <c r="H20" s="25">
        <v>41.074227878724976</v>
      </c>
      <c r="I20" s="25">
        <v>38.657092647164916</v>
      </c>
      <c r="J20" s="25">
        <v>37.944369153801006</v>
      </c>
      <c r="K20" s="25">
        <v>37.733560385723727</v>
      </c>
      <c r="L20" s="25">
        <v>37.901993247738602</v>
      </c>
      <c r="M20" s="25">
        <v>39.044498888566302</v>
      </c>
      <c r="N20" s="25">
        <v>38.497774551696772</v>
      </c>
      <c r="O20" s="25">
        <v>34.971720384930165</v>
      </c>
      <c r="P20" s="26">
        <v>34.904310391137166</v>
      </c>
      <c r="Q20" s="25">
        <v>36.985730528814841</v>
      </c>
      <c r="R20" s="26">
        <v>37.123578808544117</v>
      </c>
      <c r="S20" s="26">
        <v>39.044765245152909</v>
      </c>
      <c r="T20" s="26">
        <v>35.814517203370151</v>
      </c>
      <c r="U20" s="26">
        <v>35.896940560197045</v>
      </c>
      <c r="V20" s="26">
        <v>33.024979397170981</v>
      </c>
      <c r="W20" s="26">
        <v>32.130285126510131</v>
      </c>
      <c r="X20" s="26">
        <v>34.661235455101988</v>
      </c>
      <c r="Y20" s="27">
        <v>34.837507442825164</v>
      </c>
      <c r="Z20" s="72">
        <f t="shared" si="0"/>
        <v>36.943705767491188</v>
      </c>
      <c r="AA20" s="72">
        <f t="shared" si="1"/>
        <v>2.1958059074616205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 t="s">
        <v>51</v>
      </c>
      <c r="E21" s="25">
        <v>48.822261755644284</v>
      </c>
      <c r="F21" s="25">
        <v>52.16239844567788</v>
      </c>
      <c r="G21" s="25">
        <v>54.344825566587971</v>
      </c>
      <c r="H21" s="25">
        <v>57.214950146661309</v>
      </c>
      <c r="I21" s="25">
        <v>55.186571923241566</v>
      </c>
      <c r="J21" s="25">
        <v>53.665641948943652</v>
      </c>
      <c r="K21" s="25">
        <v>52.998938816516855</v>
      </c>
      <c r="L21" s="25">
        <v>52.230112410374161</v>
      </c>
      <c r="M21" s="25">
        <v>54.721580804940245</v>
      </c>
      <c r="N21" s="25">
        <v>52.274180182313252</v>
      </c>
      <c r="O21" s="25">
        <v>49.988833802313636</v>
      </c>
      <c r="P21" s="26">
        <v>48.095802208897723</v>
      </c>
      <c r="Q21" s="25">
        <v>50.187260468023958</v>
      </c>
      <c r="R21" s="26">
        <v>51.6653837908136</v>
      </c>
      <c r="S21" s="26">
        <v>53.451829533631219</v>
      </c>
      <c r="T21" s="26">
        <v>52.17176370185129</v>
      </c>
      <c r="U21" s="26">
        <v>50.648217088167449</v>
      </c>
      <c r="V21" s="26">
        <v>48.9982352117608</v>
      </c>
      <c r="W21" s="26">
        <v>50.552464790088301</v>
      </c>
      <c r="X21" s="26">
        <v>52.089141546871609</v>
      </c>
      <c r="Y21" s="27">
        <v>51.526280837548242</v>
      </c>
      <c r="Z21" s="72">
        <f t="shared" si="0"/>
        <v>52.073519707166028</v>
      </c>
      <c r="AA21" s="72">
        <f t="shared" si="1"/>
        <v>2.3162569761944201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 t="s">
        <v>51</v>
      </c>
      <c r="E22" s="38">
        <v>65.480429398647999</v>
      </c>
      <c r="F22" s="38">
        <v>67.73131187347002</v>
      </c>
      <c r="G22" s="38">
        <v>68.28254619648358</v>
      </c>
      <c r="H22" s="38">
        <v>70.664709696545316</v>
      </c>
      <c r="I22" s="38">
        <v>68.090450193551447</v>
      </c>
      <c r="J22" s="38">
        <v>67.029195171274765</v>
      </c>
      <c r="K22" s="38">
        <v>70.01429046748602</v>
      </c>
      <c r="L22" s="38">
        <v>68.659918005046507</v>
      </c>
      <c r="M22" s="38">
        <v>69.477622738565728</v>
      </c>
      <c r="N22" s="38">
        <v>67.314901452942195</v>
      </c>
      <c r="O22" s="38">
        <v>64.723521825686646</v>
      </c>
      <c r="P22" s="39">
        <v>64.821306439276299</v>
      </c>
      <c r="Q22" s="38">
        <v>66.683575668445229</v>
      </c>
      <c r="R22" s="39">
        <v>66.773769353818622</v>
      </c>
      <c r="S22" s="39">
        <v>69.645155368713233</v>
      </c>
      <c r="T22" s="39">
        <v>69.45351865289021</v>
      </c>
      <c r="U22" s="39">
        <v>69.065281893105208</v>
      </c>
      <c r="V22" s="39">
        <v>70.669901538082257</v>
      </c>
      <c r="W22" s="39">
        <v>70.034600715118913</v>
      </c>
      <c r="X22" s="39">
        <v>70.369077233263056</v>
      </c>
      <c r="Y22" s="41">
        <v>69.390973976765011</v>
      </c>
      <c r="Z22" s="74">
        <f>+AVERAGE(B22:X22)</f>
        <v>68.249254194120653</v>
      </c>
      <c r="AA22" s="74">
        <f t="shared" si="1"/>
        <v>1.8829597708037986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 t="s">
        <v>51</v>
      </c>
      <c r="E26" s="18">
        <v>7.296137339055794</v>
      </c>
      <c r="F26" s="18">
        <v>12.704918032786885</v>
      </c>
      <c r="G26" s="18">
        <v>14.112903225806452</v>
      </c>
      <c r="H26" s="18">
        <v>13.888888888888889</v>
      </c>
      <c r="I26" s="18">
        <v>10.119047619047619</v>
      </c>
      <c r="J26" s="18">
        <v>11.742424242424242</v>
      </c>
      <c r="K26" s="18">
        <v>8.5066162570888473</v>
      </c>
      <c r="L26" s="18">
        <v>5.045045045045045</v>
      </c>
      <c r="M26" s="18">
        <v>4.1144901610017888</v>
      </c>
      <c r="N26" s="18">
        <v>4.8128342245989302</v>
      </c>
      <c r="O26" s="18">
        <v>5.5649241146711637</v>
      </c>
      <c r="P26" s="18">
        <v>7.6033057851239674</v>
      </c>
      <c r="Q26" s="18">
        <v>7.068965517241379</v>
      </c>
      <c r="R26" s="18">
        <v>7.5993091537132988</v>
      </c>
      <c r="S26" s="19">
        <v>6.3047285464098071</v>
      </c>
      <c r="T26" s="19">
        <v>7.2192513368983962</v>
      </c>
      <c r="U26" s="19">
        <v>6.666666666666667</v>
      </c>
      <c r="V26" s="19">
        <v>6.6411238825031926</v>
      </c>
      <c r="W26" s="19">
        <v>11.180124223602485</v>
      </c>
      <c r="X26" s="19">
        <v>10.494752623688155</v>
      </c>
      <c r="Y26" s="20">
        <v>7.605633802816901</v>
      </c>
      <c r="Z26" s="71">
        <f>+AVERAGE(B26:Y26)</f>
        <v>8.3948614613847568</v>
      </c>
      <c r="AA26" s="71">
        <f>STDEV(B26:Y26)</f>
        <v>2.9568434286475682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 t="s">
        <v>51</v>
      </c>
      <c r="E27" s="22">
        <v>12.875536480686696</v>
      </c>
      <c r="F27" s="22">
        <v>10.860655737704919</v>
      </c>
      <c r="G27" s="22">
        <v>11.693548387096774</v>
      </c>
      <c r="H27" s="22">
        <v>12.820512820512821</v>
      </c>
      <c r="I27" s="22">
        <v>11.904761904761905</v>
      </c>
      <c r="J27" s="22">
        <v>12.689393939393939</v>
      </c>
      <c r="K27" s="22">
        <v>11.909262759924385</v>
      </c>
      <c r="L27" s="22">
        <v>10.27027027027027</v>
      </c>
      <c r="M27" s="22">
        <v>10.375670840787119</v>
      </c>
      <c r="N27" s="22">
        <v>11.229946524064172</v>
      </c>
      <c r="O27" s="22">
        <v>13.322091062394604</v>
      </c>
      <c r="P27" s="22">
        <v>12.066115702479339</v>
      </c>
      <c r="Q27" s="22">
        <v>12.586206896551724</v>
      </c>
      <c r="R27" s="22">
        <v>14.680483592400691</v>
      </c>
      <c r="S27" s="23">
        <v>8.2311733800350257</v>
      </c>
      <c r="T27" s="23">
        <v>9.0909090909090917</v>
      </c>
      <c r="U27" s="23">
        <v>9.9346405228758172</v>
      </c>
      <c r="V27" s="23">
        <v>11.111111111111111</v>
      </c>
      <c r="W27" s="23">
        <v>11.180124223602485</v>
      </c>
      <c r="X27" s="23">
        <v>11.244377811094452</v>
      </c>
      <c r="Y27" s="24">
        <v>9.577464788732394</v>
      </c>
      <c r="Z27" s="72">
        <f t="shared" ref="Z27:Z35" si="2">+AVERAGE(B27:Y27)</f>
        <v>11.412107516542369</v>
      </c>
      <c r="AA27" s="72">
        <f t="shared" ref="AA27:AA35" si="3">STDEV(B27:Y27)</f>
        <v>1.5232412242174087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 t="s">
        <v>51</v>
      </c>
      <c r="E28" s="22">
        <v>16.309012875536482</v>
      </c>
      <c r="F28" s="22">
        <v>21.311475409836067</v>
      </c>
      <c r="G28" s="22">
        <v>22.580645161290324</v>
      </c>
      <c r="H28" s="22">
        <v>25.427350427350426</v>
      </c>
      <c r="I28" s="22">
        <v>24.00793650793651</v>
      </c>
      <c r="J28" s="22">
        <v>22.348484848484848</v>
      </c>
      <c r="K28" s="22">
        <v>23.440453686200378</v>
      </c>
      <c r="L28" s="22">
        <v>22.342342342342342</v>
      </c>
      <c r="M28" s="22">
        <v>23.255813953488371</v>
      </c>
      <c r="N28" s="22">
        <v>23.351158645276293</v>
      </c>
      <c r="O28" s="22">
        <v>24.283305227655987</v>
      </c>
      <c r="P28" s="22">
        <v>25.289256198347108</v>
      </c>
      <c r="Q28" s="22">
        <v>18.448275862068964</v>
      </c>
      <c r="R28" s="22">
        <v>17.962003454231432</v>
      </c>
      <c r="S28" s="23">
        <v>18.038528896672503</v>
      </c>
      <c r="T28" s="23">
        <v>19.518716577540108</v>
      </c>
      <c r="U28" s="23">
        <v>21.045751633986928</v>
      </c>
      <c r="V28" s="23">
        <v>19.029374201787995</v>
      </c>
      <c r="W28" s="23">
        <v>21.490683229813666</v>
      </c>
      <c r="X28" s="23">
        <v>17.841079460269864</v>
      </c>
      <c r="Y28" s="24">
        <v>15.211267605633802</v>
      </c>
      <c r="Z28" s="72">
        <f t="shared" si="2"/>
        <v>21.072996009797635</v>
      </c>
      <c r="AA28" s="72">
        <f t="shared" si="3"/>
        <v>2.9734513545126973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 t="s">
        <v>51</v>
      </c>
      <c r="E29" s="25">
        <v>34.978540772532192</v>
      </c>
      <c r="F29" s="25">
        <v>32.172131147540981</v>
      </c>
      <c r="G29" s="25">
        <v>29.637096774193548</v>
      </c>
      <c r="H29" s="25">
        <v>27.564102564102566</v>
      </c>
      <c r="I29" s="25">
        <v>30.158730158730158</v>
      </c>
      <c r="J29" s="25">
        <v>33.522727272727273</v>
      </c>
      <c r="K29" s="25">
        <v>32.32514177693762</v>
      </c>
      <c r="L29" s="25">
        <v>36.756756756756758</v>
      </c>
      <c r="M29" s="25">
        <v>37.0304114490161</v>
      </c>
      <c r="N29" s="25">
        <v>33.155080213903744</v>
      </c>
      <c r="O29" s="25">
        <v>33.38954468802698</v>
      </c>
      <c r="P29" s="25">
        <v>35.041322314049587</v>
      </c>
      <c r="Q29" s="25">
        <v>38.793103448275865</v>
      </c>
      <c r="R29" s="25">
        <v>36.960276338514682</v>
      </c>
      <c r="S29" s="26">
        <v>36.427320490367777</v>
      </c>
      <c r="T29" s="26">
        <v>35.561497326203209</v>
      </c>
      <c r="U29" s="26">
        <v>33.20261437908497</v>
      </c>
      <c r="V29" s="26">
        <v>31.928480204342275</v>
      </c>
      <c r="W29" s="26">
        <v>29.316770186335404</v>
      </c>
      <c r="X29" s="26">
        <v>29.085457271364319</v>
      </c>
      <c r="Y29" s="27">
        <v>36.619718309859152</v>
      </c>
      <c r="Z29" s="72">
        <f t="shared" si="2"/>
        <v>33.506039230612622</v>
      </c>
      <c r="AA29" s="72">
        <f t="shared" si="3"/>
        <v>3.1170117581916723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 t="s">
        <v>51</v>
      </c>
      <c r="E30" s="32">
        <v>28.540772532188843</v>
      </c>
      <c r="F30" s="32">
        <v>22.950819672131146</v>
      </c>
      <c r="G30" s="32">
        <v>21.975806451612904</v>
      </c>
      <c r="H30" s="32">
        <v>20.299145299145298</v>
      </c>
      <c r="I30" s="32">
        <v>23.80952380952381</v>
      </c>
      <c r="J30" s="32">
        <v>19.696969696969695</v>
      </c>
      <c r="K30" s="32">
        <v>23.81852551984877</v>
      </c>
      <c r="L30" s="32">
        <v>25.585585585585587</v>
      </c>
      <c r="M30" s="32">
        <v>25.22361359570662</v>
      </c>
      <c r="N30" s="32">
        <v>27.450980392156861</v>
      </c>
      <c r="O30" s="32">
        <v>23.440134907251263</v>
      </c>
      <c r="P30" s="32">
        <v>20</v>
      </c>
      <c r="Q30" s="32">
        <v>23.103448275862068</v>
      </c>
      <c r="R30" s="32">
        <v>22.797927461139896</v>
      </c>
      <c r="S30" s="33">
        <v>30.998248686514888</v>
      </c>
      <c r="T30" s="33">
        <v>28.609625668449198</v>
      </c>
      <c r="U30" s="33">
        <v>29.15032679738562</v>
      </c>
      <c r="V30" s="33">
        <v>31.289910600255428</v>
      </c>
      <c r="W30" s="33">
        <v>26.832298136645964</v>
      </c>
      <c r="X30" s="33">
        <v>31.334332833583208</v>
      </c>
      <c r="Y30" s="34">
        <v>30.985915492957748</v>
      </c>
      <c r="Z30" s="73">
        <f t="shared" si="2"/>
        <v>25.613995781662613</v>
      </c>
      <c r="AA30" s="73">
        <f t="shared" si="3"/>
        <v>3.8625555376717036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 t="s">
        <v>51</v>
      </c>
      <c r="E31" s="35">
        <v>-3.3265683876639618</v>
      </c>
      <c r="F31" s="35">
        <v>-6.9407358459007611</v>
      </c>
      <c r="G31" s="35">
        <v>-6.9646858657334585</v>
      </c>
      <c r="H31" s="35">
        <v>-7.5191020845773657</v>
      </c>
      <c r="I31" s="35">
        <v>-5.2481073510363743</v>
      </c>
      <c r="J31" s="35">
        <v>-6.5324979184646814</v>
      </c>
      <c r="K31" s="35">
        <v>-3.7384965684979328</v>
      </c>
      <c r="L31" s="35">
        <v>-2.0541281959306135</v>
      </c>
      <c r="M31" s="35">
        <v>-0.70411793000354261</v>
      </c>
      <c r="N31" s="35">
        <v>-1.3097428975367511</v>
      </c>
      <c r="O31" s="35">
        <v>-2.4659056309127534</v>
      </c>
      <c r="P31" s="36">
        <v>-3.0827872877194769</v>
      </c>
      <c r="Q31" s="35">
        <v>-2.8721934451494011</v>
      </c>
      <c r="R31" s="36">
        <v>-3.3767467912805929</v>
      </c>
      <c r="S31" s="36">
        <v>-2.3751915680461404</v>
      </c>
      <c r="T31" s="36">
        <v>-2.8668284565774664</v>
      </c>
      <c r="U31" s="36">
        <v>-2.3926016227654157</v>
      </c>
      <c r="V31" s="36">
        <v>-3.070314185318586</v>
      </c>
      <c r="W31" s="36">
        <v>-6.2655965478610804</v>
      </c>
      <c r="X31" s="36">
        <v>-5.3758282207014254</v>
      </c>
      <c r="Y31" s="40">
        <v>-2.9961743023808332</v>
      </c>
      <c r="Z31" s="53">
        <f t="shared" si="2"/>
        <v>-3.8799214811456477</v>
      </c>
      <c r="AA31" s="53">
        <f t="shared" si="3"/>
        <v>2.0019898027207907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 t="s">
        <v>51</v>
      </c>
      <c r="E32" s="25">
        <v>0.30611557175966797</v>
      </c>
      <c r="F32" s="25">
        <v>8.1889767464109503E-2</v>
      </c>
      <c r="G32" s="25">
        <v>-0.11115716853214967</v>
      </c>
      <c r="H32" s="25">
        <v>-0.53926470919006553</v>
      </c>
      <c r="I32" s="25">
        <v>7.8314393769112714E-2</v>
      </c>
      <c r="J32" s="25">
        <v>3.4066623667043161E-2</v>
      </c>
      <c r="K32" s="25">
        <v>0.13288602897476295</v>
      </c>
      <c r="L32" s="25">
        <v>0.30084573168252654</v>
      </c>
      <c r="M32" s="25">
        <v>0.38250154386744717</v>
      </c>
      <c r="N32" s="25">
        <v>0.35457061234073717</v>
      </c>
      <c r="O32" s="25">
        <v>0.20547577113490981</v>
      </c>
      <c r="P32" s="26">
        <v>0.13393796778564526</v>
      </c>
      <c r="Q32" s="25">
        <v>0.19481541451761841</v>
      </c>
      <c r="R32" s="26">
        <v>0.14559442712982626</v>
      </c>
      <c r="S32" s="26">
        <v>0.47120366651272871</v>
      </c>
      <c r="T32" s="26">
        <v>0.41787737907523026</v>
      </c>
      <c r="U32" s="26">
        <v>0.35940490359103794</v>
      </c>
      <c r="V32" s="26">
        <v>0.29535057167702472</v>
      </c>
      <c r="W32" s="26">
        <v>8.063036004232832E-2</v>
      </c>
      <c r="X32" s="26">
        <v>0.1150283796708078</v>
      </c>
      <c r="Y32" s="27">
        <v>0.45456506057296897</v>
      </c>
      <c r="Z32" s="72">
        <f t="shared" si="2"/>
        <v>0.18545963321491993</v>
      </c>
      <c r="AA32" s="72">
        <f t="shared" si="3"/>
        <v>0.22665981006024763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 t="s">
        <v>51</v>
      </c>
      <c r="E33" s="25">
        <v>2.2137467237339461</v>
      </c>
      <c r="F33" s="25">
        <v>1.4922190041010062</v>
      </c>
      <c r="G33" s="25">
        <v>1.1617043253795276</v>
      </c>
      <c r="H33" s="25">
        <v>0.84029354758508035</v>
      </c>
      <c r="I33" s="25">
        <v>1.3698936097905525</v>
      </c>
      <c r="J33" s="25">
        <v>1.1789733710186574</v>
      </c>
      <c r="K33" s="25">
        <v>1.4149863915339846</v>
      </c>
      <c r="L33" s="25">
        <v>2.1502878490193655</v>
      </c>
      <c r="M33" s="25">
        <v>1.9103223464983252</v>
      </c>
      <c r="N33" s="25">
        <v>1.8718272030621901</v>
      </c>
      <c r="O33" s="25">
        <v>1.5320115970854964</v>
      </c>
      <c r="P33" s="26">
        <v>1.297109492086338</v>
      </c>
      <c r="Q33" s="25">
        <v>1.8692726413588931</v>
      </c>
      <c r="R33" s="26">
        <v>1.6726257497408443</v>
      </c>
      <c r="S33" s="26">
        <v>2.4611631240960774</v>
      </c>
      <c r="T33" s="26">
        <v>2.2592173577492471</v>
      </c>
      <c r="U33" s="26">
        <v>2.097731730469218</v>
      </c>
      <c r="V33" s="26">
        <v>2.2585645847467637</v>
      </c>
      <c r="W33" s="26">
        <v>1.5294422376440167</v>
      </c>
      <c r="X33" s="26">
        <v>2.0525108114111741</v>
      </c>
      <c r="Y33" s="27">
        <v>2.334041394924725</v>
      </c>
      <c r="Z33" s="72">
        <f t="shared" si="2"/>
        <v>1.760378337763592</v>
      </c>
      <c r="AA33" s="72">
        <f t="shared" si="3"/>
        <v>0.45470785296750371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 t="s">
        <v>51</v>
      </c>
      <c r="E34" s="25">
        <v>5.7515814071733473</v>
      </c>
      <c r="F34" s="25">
        <v>4.395275185192359</v>
      </c>
      <c r="G34" s="25">
        <v>4.298167035919624</v>
      </c>
      <c r="H34" s="25">
        <v>3.4629191145726699</v>
      </c>
      <c r="I34" s="25">
        <v>4.6113350736111798</v>
      </c>
      <c r="J34" s="25">
        <v>3.9724528123596285</v>
      </c>
      <c r="K34" s="25">
        <v>4.7865876795158915</v>
      </c>
      <c r="L34" s="25">
        <v>5.0995743985202147</v>
      </c>
      <c r="M34" s="25">
        <v>5.0883349850942556</v>
      </c>
      <c r="N34" s="25">
        <v>5.2646241446219273</v>
      </c>
      <c r="O34" s="25">
        <v>4.6359580843561625</v>
      </c>
      <c r="P34" s="26">
        <v>4.0634896214829723</v>
      </c>
      <c r="Q34" s="25">
        <v>4.7500704770523434</v>
      </c>
      <c r="R34" s="26">
        <v>4.6818486594163202</v>
      </c>
      <c r="S34" s="26">
        <v>6.4134846877097775</v>
      </c>
      <c r="T34" s="26">
        <v>5.6005475772964246</v>
      </c>
      <c r="U34" s="26">
        <v>5.7383572752526231</v>
      </c>
      <c r="V34" s="26">
        <v>6.3192193258713534</v>
      </c>
      <c r="W34" s="26">
        <v>5.4059032369842601</v>
      </c>
      <c r="X34" s="26">
        <v>6.4288177159630466</v>
      </c>
      <c r="Y34" s="27">
        <v>6.1948042209868746</v>
      </c>
      <c r="Z34" s="72">
        <f t="shared" si="2"/>
        <v>5.0934929866168224</v>
      </c>
      <c r="AA34" s="72">
        <f t="shared" si="3"/>
        <v>0.84833961430752647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 t="s">
        <v>51</v>
      </c>
      <c r="E35" s="38">
        <v>10.420045583198178</v>
      </c>
      <c r="F35" s="38">
        <v>8.3973812549606137</v>
      </c>
      <c r="G35" s="38">
        <v>8.6650335530771674</v>
      </c>
      <c r="H35" s="38">
        <v>9.1087544837211354</v>
      </c>
      <c r="I35" s="38">
        <v>8.8368074182167273</v>
      </c>
      <c r="J35" s="38">
        <v>7.9064874279748691</v>
      </c>
      <c r="K35" s="38">
        <v>8.4389125951085173</v>
      </c>
      <c r="L35" s="38">
        <v>9.9840382292985606</v>
      </c>
      <c r="M35" s="38">
        <v>9.1063440700029634</v>
      </c>
      <c r="N35" s="38">
        <v>10.077939992249471</v>
      </c>
      <c r="O35" s="38">
        <v>8.7957424638819397</v>
      </c>
      <c r="P35" s="39">
        <v>8.0239026473754045</v>
      </c>
      <c r="Q35" s="38">
        <v>8.5272966108788673</v>
      </c>
      <c r="R35" s="39">
        <v>9.2780803788499178</v>
      </c>
      <c r="S35" s="39">
        <v>11.568433316386686</v>
      </c>
      <c r="T35" s="39">
        <v>11.751926867332942</v>
      </c>
      <c r="U35" s="39">
        <v>11.000422088526834</v>
      </c>
      <c r="V35" s="39">
        <v>11.63588869597406</v>
      </c>
      <c r="W35" s="39">
        <v>11.153445936348849</v>
      </c>
      <c r="X35" s="39">
        <v>13.005231835421318</v>
      </c>
      <c r="Y35" s="41">
        <v>10.481093026145025</v>
      </c>
      <c r="Z35" s="74">
        <f t="shared" si="2"/>
        <v>9.8172956416633355</v>
      </c>
      <c r="AA35" s="74">
        <f t="shared" si="3"/>
        <v>1.4394924498898385</v>
      </c>
    </row>
    <row r="36" spans="1:28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93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 t="s">
        <v>51</v>
      </c>
      <c r="C40" s="25" t="s">
        <v>51</v>
      </c>
      <c r="D40" s="25" t="s">
        <v>51</v>
      </c>
      <c r="E40" s="25">
        <v>-24.059374540037538</v>
      </c>
      <c r="F40" s="25">
        <v>-26.627715337978142</v>
      </c>
      <c r="G40" s="25">
        <v>-27.079860238709212</v>
      </c>
      <c r="H40" s="25">
        <v>-21.417126801948903</v>
      </c>
      <c r="I40" s="25">
        <v>-20.284710278459137</v>
      </c>
      <c r="J40" s="25">
        <v>-18.655648976551419</v>
      </c>
      <c r="K40" s="25">
        <v>-13.186135507026833</v>
      </c>
      <c r="L40" s="25">
        <v>-10.599949905849217</v>
      </c>
      <c r="M40" s="25">
        <v>-9.2022902841718626</v>
      </c>
      <c r="N40" s="25">
        <v>-10.444336210057406</v>
      </c>
      <c r="O40" s="25">
        <v>-12.49490195422862</v>
      </c>
      <c r="P40" s="25">
        <v>-15.251352135111661</v>
      </c>
      <c r="Q40" s="25">
        <v>-13.76470553809169</v>
      </c>
      <c r="R40" s="25">
        <v>-16.089809780340644</v>
      </c>
      <c r="S40" s="25">
        <v>-14.567114970030474</v>
      </c>
      <c r="T40" s="18">
        <v>-16.327572377748982</v>
      </c>
      <c r="U40" s="18">
        <v>-11.682189731155351</v>
      </c>
      <c r="V40" s="18">
        <v>-17.846974395163684</v>
      </c>
      <c r="W40" s="18">
        <v>-24.527862137421643</v>
      </c>
      <c r="X40" s="20">
        <v>-18.666907367383772</v>
      </c>
      <c r="Z40" s="75">
        <f>+AVERAGE(B40:X40)</f>
        <v>-17.138826923373308</v>
      </c>
      <c r="AA40" s="71">
        <f>STDEV(B40:X40)</f>
        <v>5.4557483497068393</v>
      </c>
      <c r="AB40" s="47"/>
    </row>
    <row r="41" spans="1:28" x14ac:dyDescent="0.2">
      <c r="A41" s="48" t="s">
        <v>118</v>
      </c>
      <c r="B41" s="28" t="s">
        <v>51</v>
      </c>
      <c r="C41" s="28" t="s">
        <v>51</v>
      </c>
      <c r="D41" s="28" t="s">
        <v>51</v>
      </c>
      <c r="E41" s="28">
        <v>-12.907221109602858</v>
      </c>
      <c r="F41" s="28">
        <v>-14.675391636315767</v>
      </c>
      <c r="G41" s="28">
        <v>-16.450723603864873</v>
      </c>
      <c r="H41" s="28">
        <v>-13.840692871149646</v>
      </c>
      <c r="I41" s="28">
        <v>-11.043040068305718</v>
      </c>
      <c r="J41" s="28">
        <v>-12.012183856348537</v>
      </c>
      <c r="K41" s="28">
        <v>-5.4903172019302584</v>
      </c>
      <c r="L41" s="28">
        <v>-4.001228405097943</v>
      </c>
      <c r="M41" s="28">
        <v>-3.3010146908627993</v>
      </c>
      <c r="N41" s="28">
        <v>-4.0913585399074979</v>
      </c>
      <c r="O41" s="28">
        <v>-5.8270404444575066</v>
      </c>
      <c r="P41" s="28">
        <v>-5.8033967667508328</v>
      </c>
      <c r="Q41" s="28">
        <v>-7.0653597825252419</v>
      </c>
      <c r="R41" s="28">
        <v>-6.9991213659993772</v>
      </c>
      <c r="S41" s="28">
        <v>-4.7085251833243049</v>
      </c>
      <c r="T41" s="25">
        <v>-6.502679027637801</v>
      </c>
      <c r="U41" s="25">
        <v>-4.8321711723525507</v>
      </c>
      <c r="V41" s="25">
        <v>-8.9484142153436057</v>
      </c>
      <c r="W41" s="25">
        <v>-12.784034556122299</v>
      </c>
      <c r="X41" s="27">
        <v>-7.4892647485421131</v>
      </c>
      <c r="Z41" s="76">
        <f>+AVERAGE(B41:X41)</f>
        <v>-8.4386589623220765</v>
      </c>
      <c r="AA41" s="77">
        <f>STDEV(B41:X41)</f>
        <v>4.0646510091325299</v>
      </c>
    </row>
    <row r="42" spans="1:28" x14ac:dyDescent="0.2">
      <c r="A42" s="49" t="s">
        <v>119</v>
      </c>
      <c r="B42" s="32" t="s">
        <v>51</v>
      </c>
      <c r="C42" s="32" t="s">
        <v>51</v>
      </c>
      <c r="D42" s="32" t="s">
        <v>51</v>
      </c>
      <c r="E42" s="32">
        <v>-1.7446131335836714</v>
      </c>
      <c r="F42" s="32">
        <v>-3.603560093638202</v>
      </c>
      <c r="G42" s="32">
        <v>-4.9442892370932077</v>
      </c>
      <c r="H42" s="32">
        <v>-4.2648542555508282</v>
      </c>
      <c r="I42" s="32">
        <v>-2.7799904104094875</v>
      </c>
      <c r="J42" s="32">
        <v>-2.5021557353176829</v>
      </c>
      <c r="K42" s="32">
        <v>-0.69560812773095526</v>
      </c>
      <c r="L42" s="32">
        <v>0.17104610684932825</v>
      </c>
      <c r="M42" s="32">
        <v>0.10138324643779079</v>
      </c>
      <c r="N42" s="32">
        <v>-0.24832307840015927</v>
      </c>
      <c r="O42" s="32">
        <v>-0.72912545476285295</v>
      </c>
      <c r="P42" s="32">
        <v>-0.41661936013551709</v>
      </c>
      <c r="Q42" s="32">
        <v>-0.98410527181510421</v>
      </c>
      <c r="R42" s="32">
        <v>-0.70499791745536022</v>
      </c>
      <c r="S42" s="32">
        <v>0.2510013686518896</v>
      </c>
      <c r="T42" s="32">
        <v>-0.12787304063843855</v>
      </c>
      <c r="U42" s="32">
        <v>-0.11116245590770372</v>
      </c>
      <c r="V42" s="32">
        <v>-1.344264355640574</v>
      </c>
      <c r="W42" s="32">
        <v>-3.4203649417915702</v>
      </c>
      <c r="X42" s="34">
        <v>-1.2103842481160463</v>
      </c>
      <c r="Z42" s="78">
        <f>+AVERAGE(B42:X42)</f>
        <v>-1.4654430198024178</v>
      </c>
      <c r="AA42" s="73">
        <f>STDEV(B42:X42)</f>
        <v>1.5814949268805898</v>
      </c>
    </row>
    <row r="43" spans="1:28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x14ac:dyDescent="0.25">
      <c r="A44" s="50" t="s">
        <v>52</v>
      </c>
      <c r="B44" s="51" t="s">
        <v>53</v>
      </c>
      <c r="C44" s="51"/>
      <c r="D44" s="52"/>
      <c r="E44" s="53">
        <v>-16.684142037167028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x14ac:dyDescent="0.25">
      <c r="A45" s="54" t="s">
        <v>129</v>
      </c>
      <c r="B45" s="55" t="s">
        <v>54</v>
      </c>
      <c r="C45" s="55"/>
      <c r="D45" s="56"/>
      <c r="E45" s="79">
        <v>-7.4161962564809114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x14ac:dyDescent="0.25">
      <c r="A46" s="2" t="s">
        <v>128</v>
      </c>
      <c r="B46" s="57" t="s">
        <v>55</v>
      </c>
      <c r="C46" s="57"/>
      <c r="D46" s="58"/>
      <c r="E46" s="80">
        <v>-0.9565188578391135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f>+B49+1</f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15.592203898050975</v>
      </c>
      <c r="C50" s="20">
        <v>17.464788732394368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6.746626686656672</v>
      </c>
      <c r="C51" s="63">
        <v>6.901408450704225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4.497751124437781</v>
      </c>
      <c r="C52" s="34">
        <v>4.3661971830985919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x14ac:dyDescent="0.25">
      <c r="A54" s="64" t="s">
        <v>59</v>
      </c>
      <c r="B54" s="51" t="s">
        <v>60</v>
      </c>
      <c r="C54" s="51"/>
      <c r="D54" s="52"/>
      <c r="E54" s="53">
        <v>-27.079860238709212</v>
      </c>
      <c r="F54" s="3"/>
      <c r="G54" s="103" t="s">
        <v>96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-24.527862137421643</v>
      </c>
    </row>
    <row r="55" spans="1:27" ht="12" x14ac:dyDescent="0.25">
      <c r="A55" s="3"/>
      <c r="B55" s="55" t="s">
        <v>64</v>
      </c>
      <c r="C55" s="55"/>
      <c r="D55" s="56"/>
      <c r="E55" s="79">
        <v>-16.450723603864873</v>
      </c>
      <c r="F55" s="3"/>
      <c r="G55" s="104" t="s">
        <v>96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-12.784034556122299</v>
      </c>
    </row>
    <row r="56" spans="1:27" ht="12" x14ac:dyDescent="0.25">
      <c r="A56" s="3"/>
      <c r="B56" s="57" t="s">
        <v>66</v>
      </c>
      <c r="C56" s="57"/>
      <c r="D56" s="58"/>
      <c r="E56" s="80">
        <v>-4.9442892370932077</v>
      </c>
      <c r="F56" s="64"/>
      <c r="G56" s="105" t="s">
        <v>96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-3.4203649417915702</v>
      </c>
    </row>
    <row r="57" spans="1:27" ht="12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f>+X59+1</f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 t="s">
        <v>51</v>
      </c>
      <c r="E60" s="18">
        <v>28.755364806866954</v>
      </c>
      <c r="F60" s="18">
        <v>28.278688524590162</v>
      </c>
      <c r="G60" s="18">
        <v>26.612903225806452</v>
      </c>
      <c r="H60" s="18">
        <v>25.641025641025642</v>
      </c>
      <c r="I60" s="18">
        <v>26.587301587301589</v>
      </c>
      <c r="J60" s="18">
        <v>29.545454545454547</v>
      </c>
      <c r="K60" s="18">
        <v>27.410207939508506</v>
      </c>
      <c r="L60" s="18">
        <v>28.648648648648649</v>
      </c>
      <c r="M60" s="18">
        <v>27.012522361359572</v>
      </c>
      <c r="N60" s="18">
        <v>26.203208556149733</v>
      </c>
      <c r="O60" s="18">
        <v>29.848229342327151</v>
      </c>
      <c r="P60" s="19">
        <v>31.074380165289256</v>
      </c>
      <c r="Q60" s="18">
        <v>30.344827586206897</v>
      </c>
      <c r="R60" s="19">
        <v>28.842832469775473</v>
      </c>
      <c r="S60" s="19">
        <v>26.79509632224168</v>
      </c>
      <c r="T60" s="19">
        <v>31.417112299465241</v>
      </c>
      <c r="U60" s="19">
        <v>33.071895424836605</v>
      </c>
      <c r="V60" s="19">
        <v>35.50446998722861</v>
      </c>
      <c r="W60" s="19">
        <v>39.006211180124225</v>
      </c>
      <c r="X60" s="19">
        <v>34.782608695652172</v>
      </c>
      <c r="Y60" s="20">
        <v>34.647887323943664</v>
      </c>
      <c r="Z60" s="71">
        <f>+AVERAGE(B60:Y60)</f>
        <v>30.001470315895371</v>
      </c>
      <c r="AA60" s="71">
        <f>STDEV(B60:Y60)</f>
        <v>3.5982681130273484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 t="s">
        <v>51</v>
      </c>
      <c r="E61" s="61">
        <v>12.446351931330472</v>
      </c>
      <c r="F61" s="61">
        <v>14.139344262295081</v>
      </c>
      <c r="G61" s="61">
        <v>10.685483870967742</v>
      </c>
      <c r="H61" s="61">
        <v>11.538461538461538</v>
      </c>
      <c r="I61" s="61">
        <v>13.492063492063492</v>
      </c>
      <c r="J61" s="61">
        <v>13.636363636363637</v>
      </c>
      <c r="K61" s="61">
        <v>13.232514177693762</v>
      </c>
      <c r="L61" s="61">
        <v>10.63063063063063</v>
      </c>
      <c r="M61" s="61">
        <v>10.912343470483005</v>
      </c>
      <c r="N61" s="61">
        <v>11.408199643493761</v>
      </c>
      <c r="O61" s="61">
        <v>11.804384485666105</v>
      </c>
      <c r="P61" s="62">
        <v>12.892561983471074</v>
      </c>
      <c r="Q61" s="61">
        <v>13.96551724137931</v>
      </c>
      <c r="R61" s="62">
        <v>14.853195164075993</v>
      </c>
      <c r="S61" s="62">
        <v>11.033274956217163</v>
      </c>
      <c r="T61" s="62">
        <v>13.235294117647058</v>
      </c>
      <c r="U61" s="62">
        <v>12.026143790849673</v>
      </c>
      <c r="V61" s="62">
        <v>15.325670498084291</v>
      </c>
      <c r="W61" s="62">
        <v>16.397515527950311</v>
      </c>
      <c r="X61" s="62">
        <v>15.292353823088456</v>
      </c>
      <c r="Y61" s="63">
        <v>16.901408450704224</v>
      </c>
      <c r="Z61" s="77">
        <f>+AVERAGE(B61:X61)</f>
        <v>12.947383412110629</v>
      </c>
      <c r="AA61" s="77">
        <f>STDEV(B61:X61)</f>
        <v>1.7034893190226674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 t="s">
        <v>51</v>
      </c>
      <c r="E62" s="32">
        <v>4.5064377682403434</v>
      </c>
      <c r="F62" s="32">
        <v>4.3032786885245899</v>
      </c>
      <c r="G62" s="32">
        <v>4.637096774193548</v>
      </c>
      <c r="H62" s="32">
        <v>6.1965811965811968</v>
      </c>
      <c r="I62" s="32">
        <v>4.9603174603174605</v>
      </c>
      <c r="J62" s="32">
        <v>5.4924242424242422</v>
      </c>
      <c r="K62" s="32">
        <v>5.103969754253308</v>
      </c>
      <c r="L62" s="32">
        <v>4.1441441441441444</v>
      </c>
      <c r="M62" s="32">
        <v>4.2933810375670838</v>
      </c>
      <c r="N62" s="32">
        <v>4.0998217468805702</v>
      </c>
      <c r="O62" s="32">
        <v>4.2158516020236085</v>
      </c>
      <c r="P62" s="33">
        <v>5.1239669421487601</v>
      </c>
      <c r="Q62" s="32">
        <v>4.4827586206896548</v>
      </c>
      <c r="R62" s="33">
        <v>5.1813471502590671</v>
      </c>
      <c r="S62" s="33">
        <v>3.1523642732049035</v>
      </c>
      <c r="T62" s="33">
        <v>4.144385026737968</v>
      </c>
      <c r="U62" s="33">
        <v>4.0522875816993462</v>
      </c>
      <c r="V62" s="33">
        <v>4.3422733077905491</v>
      </c>
      <c r="W62" s="33">
        <v>6.9565217391304346</v>
      </c>
      <c r="X62" s="33">
        <v>5.8470764617691158</v>
      </c>
      <c r="Y62" s="34">
        <v>6.197183098591549</v>
      </c>
      <c r="Z62" s="73">
        <f>+AVERAGE(B62:X62)</f>
        <v>4.7618142759289963</v>
      </c>
      <c r="AA62" s="73">
        <f>STDEV(B62:X62)</f>
        <v>0.87080311132905674</v>
      </c>
    </row>
  </sheetData>
  <pageMargins left="0.19685039370078741" right="0.19685039370078741" top="0.59055118110236227" bottom="0.51181102362204722" header="0.31496062992125984" footer="0.19685039370078741"/>
  <pageSetup scale="68" orientation="landscape" r:id="rId1"/>
  <headerFooter>
    <oddHeader>&amp;LECCBSO - Study group</oddHeader>
    <oddFooter>&amp;L&amp;F&amp;R&amp;A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4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92</v>
      </c>
      <c r="C3" s="87"/>
      <c r="D3" s="88"/>
      <c r="E3" s="3"/>
      <c r="F3" s="5" t="s">
        <v>1</v>
      </c>
      <c r="G3" s="5"/>
      <c r="H3" s="101" t="s">
        <v>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" x14ac:dyDescent="0.25">
      <c r="A4" s="3"/>
      <c r="B4" s="3"/>
      <c r="C4" s="3"/>
      <c r="D4" s="3"/>
      <c r="E4" s="2"/>
      <c r="F4" s="5" t="s">
        <v>3</v>
      </c>
      <c r="G4" s="5"/>
      <c r="H4" s="102" t="s">
        <v>77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 t="s">
        <v>51</v>
      </c>
      <c r="E8" s="70">
        <v>107</v>
      </c>
      <c r="F8" s="70">
        <v>105</v>
      </c>
      <c r="G8" s="70">
        <v>100</v>
      </c>
      <c r="H8" s="70">
        <v>98</v>
      </c>
      <c r="I8" s="70">
        <v>106</v>
      </c>
      <c r="J8" s="70">
        <v>114</v>
      </c>
      <c r="K8" s="70">
        <v>112</v>
      </c>
      <c r="L8" s="70">
        <v>113</v>
      </c>
      <c r="M8" s="70">
        <v>116</v>
      </c>
      <c r="N8" s="70">
        <v>131</v>
      </c>
      <c r="O8" s="70">
        <v>153</v>
      </c>
      <c r="P8" s="70">
        <v>162</v>
      </c>
      <c r="Q8" s="70">
        <v>159</v>
      </c>
      <c r="R8" s="70">
        <v>159</v>
      </c>
      <c r="S8" s="70">
        <v>154</v>
      </c>
      <c r="T8" s="68">
        <v>158</v>
      </c>
      <c r="U8" s="68">
        <v>173</v>
      </c>
      <c r="V8" s="68">
        <v>181</v>
      </c>
      <c r="W8" s="68">
        <v>181</v>
      </c>
      <c r="X8" s="68">
        <v>148</v>
      </c>
      <c r="Y8" s="67">
        <v>163</v>
      </c>
      <c r="Z8" s="3"/>
      <c r="AA8" s="3"/>
    </row>
    <row r="9" spans="1:27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2008</v>
      </c>
      <c r="Y11" s="11">
        <f>+Y7</f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 t="s">
        <v>51</v>
      </c>
      <c r="E12" s="18">
        <v>0.93457943925233644</v>
      </c>
      <c r="F12" s="18">
        <v>0.95238095238095233</v>
      </c>
      <c r="G12" s="18">
        <v>0</v>
      </c>
      <c r="H12" s="18" t="s">
        <v>51</v>
      </c>
      <c r="I12" s="18">
        <v>1.8867924528301887</v>
      </c>
      <c r="J12" s="18">
        <v>4.3859649122807021</v>
      </c>
      <c r="K12" s="18">
        <v>4.4642857142857144</v>
      </c>
      <c r="L12" s="18">
        <v>3.5398230088495577</v>
      </c>
      <c r="M12" s="18">
        <v>0.86206896551724133</v>
      </c>
      <c r="N12" s="18">
        <v>1.5267175572519085</v>
      </c>
      <c r="O12" s="18">
        <v>2.6143790849673203</v>
      </c>
      <c r="P12" s="18">
        <v>3.0864197530864197</v>
      </c>
      <c r="Q12" s="18">
        <v>3.1446540880503147</v>
      </c>
      <c r="R12" s="18">
        <v>2.5157232704402515</v>
      </c>
      <c r="S12" s="19">
        <v>3.8961038961038961</v>
      </c>
      <c r="T12" s="19">
        <v>6.3291139240506329</v>
      </c>
      <c r="U12" s="19">
        <v>5.202312138728324</v>
      </c>
      <c r="V12" s="19">
        <v>3.3149171270718232</v>
      </c>
      <c r="W12" s="19">
        <v>3.867403314917127</v>
      </c>
      <c r="X12" s="19">
        <v>5.4054054054054053</v>
      </c>
      <c r="Y12" s="20">
        <v>4.9079754601226995</v>
      </c>
      <c r="Z12" s="71">
        <f>+AVERAGE(B12:Y12)</f>
        <v>3.1418510232796413</v>
      </c>
      <c r="AA12" s="71">
        <f>STDEV(B12:Y12)</f>
        <v>1.7292980184668423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 t="s">
        <v>51</v>
      </c>
      <c r="E13" s="22">
        <v>0.93457943925233644</v>
      </c>
      <c r="F13" s="22">
        <v>0.95238095238095233</v>
      </c>
      <c r="G13" s="22">
        <v>1</v>
      </c>
      <c r="H13" s="22" t="s">
        <v>51</v>
      </c>
      <c r="I13" s="22">
        <v>0.94339622641509435</v>
      </c>
      <c r="J13" s="22">
        <v>0</v>
      </c>
      <c r="K13" s="22">
        <v>1.7857142857142858</v>
      </c>
      <c r="L13" s="22">
        <v>1.7699115044247788</v>
      </c>
      <c r="M13" s="22">
        <v>0.86206896551724133</v>
      </c>
      <c r="N13" s="22">
        <v>2.2900763358778624</v>
      </c>
      <c r="O13" s="22">
        <v>0.65359477124183007</v>
      </c>
      <c r="P13" s="22">
        <v>0.61728395061728392</v>
      </c>
      <c r="Q13" s="22">
        <v>1.8867924528301887</v>
      </c>
      <c r="R13" s="22">
        <v>1.8867924528301887</v>
      </c>
      <c r="S13" s="23">
        <v>1.2987012987012987</v>
      </c>
      <c r="T13" s="23">
        <v>1.8987341772151898</v>
      </c>
      <c r="U13" s="23">
        <v>0.5780346820809249</v>
      </c>
      <c r="V13" s="23">
        <v>2.7624309392265194</v>
      </c>
      <c r="W13" s="23">
        <v>2.7624309392265194</v>
      </c>
      <c r="X13" s="23">
        <v>2.0270270270270272</v>
      </c>
      <c r="Y13" s="24">
        <v>1.8404907975460123</v>
      </c>
      <c r="Z13" s="72">
        <f t="shared" ref="Z13:Z21" si="0">+AVERAGE(B13:X13)</f>
        <v>1.4163131789778696</v>
      </c>
      <c r="AA13" s="72">
        <f t="shared" ref="AA13:AA22" si="1">STDEV(B13:X13)</f>
        <v>0.77429350334026437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 t="s">
        <v>51</v>
      </c>
      <c r="E14" s="22">
        <v>1.8691588785046729</v>
      </c>
      <c r="F14" s="22">
        <v>0.95238095238095233</v>
      </c>
      <c r="G14" s="22">
        <v>1</v>
      </c>
      <c r="H14" s="22" t="s">
        <v>51</v>
      </c>
      <c r="I14" s="22">
        <v>0</v>
      </c>
      <c r="J14" s="22">
        <v>0.8771929824561403</v>
      </c>
      <c r="K14" s="22">
        <v>0</v>
      </c>
      <c r="L14" s="22">
        <v>1.7699115044247788</v>
      </c>
      <c r="M14" s="22">
        <v>0.86206896551724133</v>
      </c>
      <c r="N14" s="22">
        <v>1.5267175572519085</v>
      </c>
      <c r="O14" s="22">
        <v>1.9607843137254901</v>
      </c>
      <c r="P14" s="22">
        <v>3.7037037037037037</v>
      </c>
      <c r="Q14" s="22">
        <v>3.7735849056603774</v>
      </c>
      <c r="R14" s="22">
        <v>1.8867924528301887</v>
      </c>
      <c r="S14" s="23">
        <v>1.2987012987012987</v>
      </c>
      <c r="T14" s="23">
        <v>1.8987341772151898</v>
      </c>
      <c r="U14" s="23">
        <v>5.202312138728324</v>
      </c>
      <c r="V14" s="23">
        <v>2.7624309392265194</v>
      </c>
      <c r="W14" s="23">
        <v>0.5524861878453039</v>
      </c>
      <c r="X14" s="23">
        <v>1.3513513513513513</v>
      </c>
      <c r="Y14" s="24">
        <v>1.2269938650306749</v>
      </c>
      <c r="Z14" s="72">
        <f t="shared" si="0"/>
        <v>1.7499111741854443</v>
      </c>
      <c r="AA14" s="72">
        <f t="shared" si="1"/>
        <v>1.3265574526980384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 t="s">
        <v>51</v>
      </c>
      <c r="E15" s="25">
        <v>14.018691588785046</v>
      </c>
      <c r="F15" s="25">
        <v>11.428571428571429</v>
      </c>
      <c r="G15" s="25">
        <v>13</v>
      </c>
      <c r="H15" s="25" t="s">
        <v>51</v>
      </c>
      <c r="I15" s="25">
        <v>10.377358490566039</v>
      </c>
      <c r="J15" s="25">
        <v>10.526315789473685</v>
      </c>
      <c r="K15" s="25">
        <v>13.392857142857142</v>
      </c>
      <c r="L15" s="25">
        <v>10.619469026548673</v>
      </c>
      <c r="M15" s="25">
        <v>13.793103448275861</v>
      </c>
      <c r="N15" s="25">
        <v>13.740458015267176</v>
      </c>
      <c r="O15" s="25">
        <v>13.071895424836601</v>
      </c>
      <c r="P15" s="25">
        <v>14.814814814814815</v>
      </c>
      <c r="Q15" s="25">
        <v>9.433962264150944</v>
      </c>
      <c r="R15" s="25">
        <v>11.320754716981131</v>
      </c>
      <c r="S15" s="26">
        <v>16.233766233766232</v>
      </c>
      <c r="T15" s="26">
        <v>12.025316455696203</v>
      </c>
      <c r="U15" s="26">
        <v>9.8265895953757223</v>
      </c>
      <c r="V15" s="26">
        <v>15.469613259668508</v>
      </c>
      <c r="W15" s="26">
        <v>17.679558011049725</v>
      </c>
      <c r="X15" s="26">
        <v>15.54054054054054</v>
      </c>
      <c r="Y15" s="27">
        <v>15.337423312883436</v>
      </c>
      <c r="Z15" s="72">
        <f t="shared" si="0"/>
        <v>12.963875591959237</v>
      </c>
      <c r="AA15" s="72">
        <f t="shared" si="1"/>
        <v>2.3362224950693653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 t="s">
        <v>51</v>
      </c>
      <c r="E16" s="28">
        <v>42.056074766355138</v>
      </c>
      <c r="F16" s="28">
        <v>50.476190476190474</v>
      </c>
      <c r="G16" s="28">
        <v>47</v>
      </c>
      <c r="H16" s="28" t="s">
        <v>51</v>
      </c>
      <c r="I16" s="28">
        <v>44.339622641509436</v>
      </c>
      <c r="J16" s="28">
        <v>43.859649122807021</v>
      </c>
      <c r="K16" s="28">
        <v>40.178571428571431</v>
      </c>
      <c r="L16" s="28">
        <v>39.823008849557525</v>
      </c>
      <c r="M16" s="28">
        <v>37.931034482758619</v>
      </c>
      <c r="N16" s="28">
        <v>38.167938931297712</v>
      </c>
      <c r="O16" s="28">
        <v>37.908496732026144</v>
      </c>
      <c r="P16" s="28">
        <v>41.97530864197531</v>
      </c>
      <c r="Q16" s="28">
        <v>45.911949685534594</v>
      </c>
      <c r="R16" s="28">
        <v>42.767295597484278</v>
      </c>
      <c r="S16" s="29">
        <v>43.506493506493506</v>
      </c>
      <c r="T16" s="29">
        <v>42.405063291139243</v>
      </c>
      <c r="U16" s="29">
        <v>49.710982658959537</v>
      </c>
      <c r="V16" s="29">
        <v>45.856353591160222</v>
      </c>
      <c r="W16" s="29">
        <v>41.436464088397791</v>
      </c>
      <c r="X16" s="29">
        <v>48.648648648648646</v>
      </c>
      <c r="Y16" s="30">
        <v>49.693251533742334</v>
      </c>
      <c r="Z16" s="72">
        <f t="shared" si="0"/>
        <v>43.366270902150873</v>
      </c>
      <c r="AA16" s="72">
        <f t="shared" si="1"/>
        <v>3.8263083058380314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 t="s">
        <v>51</v>
      </c>
      <c r="E17" s="32">
        <v>40.186915887850468</v>
      </c>
      <c r="F17" s="32">
        <v>35.238095238095241</v>
      </c>
      <c r="G17" s="32">
        <v>38</v>
      </c>
      <c r="H17" s="32" t="s">
        <v>51</v>
      </c>
      <c r="I17" s="32">
        <v>42.452830188679243</v>
      </c>
      <c r="J17" s="32">
        <v>40.350877192982459</v>
      </c>
      <c r="K17" s="32">
        <v>40.178571428571431</v>
      </c>
      <c r="L17" s="32">
        <v>42.477876106194692</v>
      </c>
      <c r="M17" s="32">
        <v>45.689655172413794</v>
      </c>
      <c r="N17" s="32">
        <v>42.748091603053432</v>
      </c>
      <c r="O17" s="32">
        <v>43.790849673202615</v>
      </c>
      <c r="P17" s="32">
        <v>35.802469135802468</v>
      </c>
      <c r="Q17" s="32">
        <v>35.849056603773583</v>
      </c>
      <c r="R17" s="32">
        <v>39.622641509433961</v>
      </c>
      <c r="S17" s="33">
        <v>33.766233766233768</v>
      </c>
      <c r="T17" s="33">
        <v>35.443037974683541</v>
      </c>
      <c r="U17" s="33">
        <v>29.479768786127167</v>
      </c>
      <c r="V17" s="33">
        <v>29.834254143646408</v>
      </c>
      <c r="W17" s="33">
        <v>33.701657458563538</v>
      </c>
      <c r="X17" s="33">
        <v>27.027027027027028</v>
      </c>
      <c r="Y17" s="34">
        <v>26.993865030674847</v>
      </c>
      <c r="Z17" s="73">
        <f t="shared" si="0"/>
        <v>37.454732047175511</v>
      </c>
      <c r="AA17" s="73">
        <f t="shared" si="1"/>
        <v>5.2005864945086824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 t="s">
        <v>51</v>
      </c>
      <c r="E18" s="35">
        <v>20.009147741246757</v>
      </c>
      <c r="F18" s="35">
        <v>21.18886451430474</v>
      </c>
      <c r="G18" s="35">
        <v>23.018994656021917</v>
      </c>
      <c r="H18" s="35" t="s">
        <v>51</v>
      </c>
      <c r="I18" s="35">
        <v>22.418943039927619</v>
      </c>
      <c r="J18" s="35">
        <v>22.825365994308516</v>
      </c>
      <c r="K18" s="35">
        <v>20.371316776418698</v>
      </c>
      <c r="L18" s="35">
        <v>17.806035027392699</v>
      </c>
      <c r="M18" s="35">
        <v>20.151193771367428</v>
      </c>
      <c r="N18" s="35">
        <v>16.016024613256349</v>
      </c>
      <c r="O18" s="35">
        <v>19.15586454974887</v>
      </c>
      <c r="P18" s="36">
        <v>14.272391760477401</v>
      </c>
      <c r="Q18" s="35">
        <v>12.432661392694532</v>
      </c>
      <c r="R18" s="36">
        <v>15.243129975908873</v>
      </c>
      <c r="S18" s="36">
        <v>14.969870090377251</v>
      </c>
      <c r="T18" s="36">
        <v>9.2800257271532764</v>
      </c>
      <c r="U18" s="36">
        <v>9.3114803179735297</v>
      </c>
      <c r="V18" s="36">
        <v>12.960976948088419</v>
      </c>
      <c r="W18" s="36">
        <v>14.237880337878648</v>
      </c>
      <c r="X18" s="36">
        <v>11.053772408637858</v>
      </c>
      <c r="Y18" s="40">
        <v>13.0902436125596</v>
      </c>
      <c r="Z18" s="53">
        <f t="shared" si="0"/>
        <v>16.669681033851763</v>
      </c>
      <c r="AA18" s="53">
        <f t="shared" si="1"/>
        <v>4.503939358678263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 t="s">
        <v>51</v>
      </c>
      <c r="E19" s="25">
        <v>30.761607268049225</v>
      </c>
      <c r="F19" s="25">
        <v>29.695261363349577</v>
      </c>
      <c r="G19" s="25">
        <v>30.682193383260323</v>
      </c>
      <c r="H19" s="25" t="s">
        <v>51</v>
      </c>
      <c r="I19" s="25">
        <v>33.456788101803212</v>
      </c>
      <c r="J19" s="25">
        <v>32.400199784163782</v>
      </c>
      <c r="K19" s="25">
        <v>29.835326606768945</v>
      </c>
      <c r="L19" s="25">
        <v>32.062748239358982</v>
      </c>
      <c r="M19" s="25">
        <v>30.401104817020293</v>
      </c>
      <c r="N19" s="25">
        <v>28.61305742577974</v>
      </c>
      <c r="O19" s="25">
        <v>29.003345007893287</v>
      </c>
      <c r="P19" s="26">
        <v>26.804567914686775</v>
      </c>
      <c r="Q19" s="25">
        <v>29.202220607137246</v>
      </c>
      <c r="R19" s="26">
        <v>30.314375953961445</v>
      </c>
      <c r="S19" s="26">
        <v>28.108425850972946</v>
      </c>
      <c r="T19" s="26">
        <v>26.199748652761635</v>
      </c>
      <c r="U19" s="26">
        <v>27.039579034268744</v>
      </c>
      <c r="V19" s="26">
        <v>25.374130489175922</v>
      </c>
      <c r="W19" s="26">
        <v>25.103179729593439</v>
      </c>
      <c r="X19" s="26">
        <v>25.755626509651513</v>
      </c>
      <c r="Y19" s="27">
        <v>26.472082950166932</v>
      </c>
      <c r="Z19" s="72">
        <f t="shared" si="0"/>
        <v>28.990183512613527</v>
      </c>
      <c r="AA19" s="72">
        <f t="shared" si="1"/>
        <v>2.4489906968969577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 t="s">
        <v>51</v>
      </c>
      <c r="E20" s="25">
        <v>43.676459796051113</v>
      </c>
      <c r="F20" s="25">
        <v>43.527125657300154</v>
      </c>
      <c r="G20" s="25">
        <v>44.256110517056733</v>
      </c>
      <c r="H20" s="25" t="s">
        <v>51</v>
      </c>
      <c r="I20" s="25">
        <v>43.011749607166038</v>
      </c>
      <c r="J20" s="25">
        <v>45.16762872062813</v>
      </c>
      <c r="K20" s="25">
        <v>46.793555726482055</v>
      </c>
      <c r="L20" s="25">
        <v>46.572141700841293</v>
      </c>
      <c r="M20" s="25">
        <v>47.239261262718053</v>
      </c>
      <c r="N20" s="25">
        <v>46.057510691350011</v>
      </c>
      <c r="O20" s="25">
        <v>44.903948336382001</v>
      </c>
      <c r="P20" s="26">
        <v>41.481941605018797</v>
      </c>
      <c r="Q20" s="25">
        <v>42.459703766665491</v>
      </c>
      <c r="R20" s="26">
        <v>44.616429175874643</v>
      </c>
      <c r="S20" s="26">
        <v>41.419167144077711</v>
      </c>
      <c r="T20" s="26">
        <v>39.614243575598692</v>
      </c>
      <c r="U20" s="26">
        <v>37.166840638135781</v>
      </c>
      <c r="V20" s="26">
        <v>37.486188751507825</v>
      </c>
      <c r="W20" s="26">
        <v>37.224438062461054</v>
      </c>
      <c r="X20" s="26">
        <v>37.593623384762125</v>
      </c>
      <c r="Y20" s="27">
        <v>37.80642957566161</v>
      </c>
      <c r="Z20" s="72">
        <f t="shared" si="0"/>
        <v>42.645687795793577</v>
      </c>
      <c r="AA20" s="72">
        <f t="shared" si="1"/>
        <v>3.4067607462188008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 t="s">
        <v>51</v>
      </c>
      <c r="E21" s="25">
        <v>55.213153368754384</v>
      </c>
      <c r="F21" s="25">
        <v>55.779839332313713</v>
      </c>
      <c r="G21" s="25">
        <v>60.537636352045823</v>
      </c>
      <c r="H21" s="25" t="s">
        <v>51</v>
      </c>
      <c r="I21" s="25">
        <v>62.493418895854475</v>
      </c>
      <c r="J21" s="25">
        <v>59.840308868953159</v>
      </c>
      <c r="K21" s="25">
        <v>60.639753769397942</v>
      </c>
      <c r="L21" s="25">
        <v>60.719648522790088</v>
      </c>
      <c r="M21" s="25">
        <v>61.718565752689869</v>
      </c>
      <c r="N21" s="25">
        <v>62.838708668475647</v>
      </c>
      <c r="O21" s="25">
        <v>59.348276548744302</v>
      </c>
      <c r="P21" s="26">
        <v>56.104889941490335</v>
      </c>
      <c r="Q21" s="25">
        <v>56.337728173441235</v>
      </c>
      <c r="R21" s="26">
        <v>56.605597392379451</v>
      </c>
      <c r="S21" s="26">
        <v>58.446185683068393</v>
      </c>
      <c r="T21" s="26">
        <v>55.348702908419895</v>
      </c>
      <c r="U21" s="26">
        <v>53.089203817910665</v>
      </c>
      <c r="V21" s="26">
        <v>53.570113335530124</v>
      </c>
      <c r="W21" s="26">
        <v>55.544884325489271</v>
      </c>
      <c r="X21" s="26">
        <v>53.632469798732224</v>
      </c>
      <c r="Y21" s="27">
        <v>52.721936796086055</v>
      </c>
      <c r="Z21" s="72">
        <f t="shared" si="0"/>
        <v>57.779425550341102</v>
      </c>
      <c r="AA21" s="72">
        <f t="shared" si="1"/>
        <v>3.1586035251761255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 t="s">
        <v>51</v>
      </c>
      <c r="E22" s="38">
        <v>67.285648080078388</v>
      </c>
      <c r="F22" s="38">
        <v>69.083758754148207</v>
      </c>
      <c r="G22" s="38">
        <v>70.229859948990239</v>
      </c>
      <c r="H22" s="38" t="s">
        <v>51</v>
      </c>
      <c r="I22" s="38">
        <v>76.922069457007566</v>
      </c>
      <c r="J22" s="38">
        <v>74.993765404740003</v>
      </c>
      <c r="K22" s="38">
        <v>72.592503477900962</v>
      </c>
      <c r="L22" s="38">
        <v>71.118482238688273</v>
      </c>
      <c r="M22" s="38">
        <v>75.9208335460916</v>
      </c>
      <c r="N22" s="38">
        <v>74.161242435472303</v>
      </c>
      <c r="O22" s="38">
        <v>70.733391942303328</v>
      </c>
      <c r="P22" s="39">
        <v>73.77693808723744</v>
      </c>
      <c r="Q22" s="38">
        <v>72.636767218796379</v>
      </c>
      <c r="R22" s="39">
        <v>72.872607040775748</v>
      </c>
      <c r="S22" s="39">
        <v>67.065246222051826</v>
      </c>
      <c r="T22" s="39">
        <v>71.699507783573253</v>
      </c>
      <c r="U22" s="39">
        <v>68.081454238351853</v>
      </c>
      <c r="V22" s="39">
        <v>68.190701696271233</v>
      </c>
      <c r="W22" s="39">
        <v>66.75122336215307</v>
      </c>
      <c r="X22" s="39">
        <v>66.421400030111613</v>
      </c>
      <c r="Y22" s="41">
        <v>64.640398212197496</v>
      </c>
      <c r="Z22" s="74">
        <f>+AVERAGE(B22:X22)</f>
        <v>71.080915840249631</v>
      </c>
      <c r="AA22" s="74">
        <f t="shared" si="1"/>
        <v>3.2581676118990783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 t="s">
        <v>51</v>
      </c>
      <c r="E26" s="18">
        <v>6.5420560747663554</v>
      </c>
      <c r="F26" s="18">
        <v>6.666666666666667</v>
      </c>
      <c r="G26" s="18">
        <v>13</v>
      </c>
      <c r="H26" s="18" t="s">
        <v>51</v>
      </c>
      <c r="I26" s="18">
        <v>7.5471698113207548</v>
      </c>
      <c r="J26" s="18">
        <v>7.0175438596491224</v>
      </c>
      <c r="K26" s="18">
        <v>13.392857142857142</v>
      </c>
      <c r="L26" s="18">
        <v>3.5398230088495577</v>
      </c>
      <c r="M26" s="18">
        <v>3.4482758620689653</v>
      </c>
      <c r="N26" s="18">
        <v>4.5801526717557248</v>
      </c>
      <c r="O26" s="18">
        <v>5.2287581699346406</v>
      </c>
      <c r="P26" s="18">
        <v>9.2592592592592595</v>
      </c>
      <c r="Q26" s="18">
        <v>8.8050314465408803</v>
      </c>
      <c r="R26" s="18">
        <v>7.5471698113207548</v>
      </c>
      <c r="S26" s="19">
        <v>8.4415584415584419</v>
      </c>
      <c r="T26" s="19">
        <v>9.4936708860759502</v>
      </c>
      <c r="U26" s="19">
        <v>8.6705202312138727</v>
      </c>
      <c r="V26" s="19">
        <v>4.972375690607735</v>
      </c>
      <c r="W26" s="19">
        <v>8.8397790055248624</v>
      </c>
      <c r="X26" s="19">
        <v>10.810810810810811</v>
      </c>
      <c r="Y26" s="20">
        <v>3.0674846625766872</v>
      </c>
      <c r="Z26" s="71">
        <f>+AVERAGE(B26:Y26)</f>
        <v>7.5435481756679081</v>
      </c>
      <c r="AA26" s="71">
        <f>STDEV(B26:Y26)</f>
        <v>2.9235225339054347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 t="s">
        <v>51</v>
      </c>
      <c r="E27" s="22">
        <v>4.6728971962616823</v>
      </c>
      <c r="F27" s="22">
        <v>9.5238095238095237</v>
      </c>
      <c r="G27" s="22">
        <v>7</v>
      </c>
      <c r="H27" s="22" t="s">
        <v>51</v>
      </c>
      <c r="I27" s="22">
        <v>20.754716981132077</v>
      </c>
      <c r="J27" s="22">
        <v>10.526315789473685</v>
      </c>
      <c r="K27" s="22">
        <v>6.25</v>
      </c>
      <c r="L27" s="22">
        <v>7.9646017699115044</v>
      </c>
      <c r="M27" s="22">
        <v>11.206896551724139</v>
      </c>
      <c r="N27" s="22">
        <v>5.343511450381679</v>
      </c>
      <c r="O27" s="22">
        <v>14.379084967320262</v>
      </c>
      <c r="P27" s="22">
        <v>11.728395061728396</v>
      </c>
      <c r="Q27" s="22">
        <v>10.062893081761006</v>
      </c>
      <c r="R27" s="22">
        <v>8.8050314465408803</v>
      </c>
      <c r="S27" s="23">
        <v>3.8961038961038961</v>
      </c>
      <c r="T27" s="23">
        <v>8.2278481012658222</v>
      </c>
      <c r="U27" s="23">
        <v>8.0924855491329488</v>
      </c>
      <c r="V27" s="23">
        <v>5.5248618784530388</v>
      </c>
      <c r="W27" s="23">
        <v>11.602209944751381</v>
      </c>
      <c r="X27" s="23">
        <v>9.4594594594594597</v>
      </c>
      <c r="Y27" s="24">
        <v>9.8159509202453989</v>
      </c>
      <c r="Z27" s="72">
        <f t="shared" ref="Z27:Z35" si="2">+AVERAGE(B27:Y27)</f>
        <v>9.2418536784728413</v>
      </c>
      <c r="AA27" s="72">
        <f t="shared" ref="AA27:AA35" si="3">STDEV(B27:Y27)</f>
        <v>3.7971399120388694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 t="s">
        <v>51</v>
      </c>
      <c r="E28" s="22">
        <v>14.018691588785046</v>
      </c>
      <c r="F28" s="22">
        <v>16.19047619047619</v>
      </c>
      <c r="G28" s="22">
        <v>24</v>
      </c>
      <c r="H28" s="22" t="s">
        <v>51</v>
      </c>
      <c r="I28" s="22">
        <v>13.20754716981132</v>
      </c>
      <c r="J28" s="22">
        <v>10.526315789473685</v>
      </c>
      <c r="K28" s="22">
        <v>11.607142857142858</v>
      </c>
      <c r="L28" s="22">
        <v>14.159292035398231</v>
      </c>
      <c r="M28" s="22">
        <v>14.655172413793103</v>
      </c>
      <c r="N28" s="22">
        <v>14.503816793893129</v>
      </c>
      <c r="O28" s="22">
        <v>10.457516339869281</v>
      </c>
      <c r="P28" s="22">
        <v>9.8765432098765427</v>
      </c>
      <c r="Q28" s="22">
        <v>11.949685534591195</v>
      </c>
      <c r="R28" s="22">
        <v>8.8050314465408803</v>
      </c>
      <c r="S28" s="23">
        <v>7.7922077922077921</v>
      </c>
      <c r="T28" s="23">
        <v>9.4936708860759502</v>
      </c>
      <c r="U28" s="23">
        <v>8.6705202312138727</v>
      </c>
      <c r="V28" s="23">
        <v>5.5248618784530388</v>
      </c>
      <c r="W28" s="23">
        <v>9.3922651933701662</v>
      </c>
      <c r="X28" s="23">
        <v>4.7297297297297298</v>
      </c>
      <c r="Y28" s="24">
        <v>6.1349693251533743</v>
      </c>
      <c r="Z28" s="72">
        <f t="shared" si="2"/>
        <v>11.284772820292771</v>
      </c>
      <c r="AA28" s="72">
        <f t="shared" si="3"/>
        <v>4.384929136049899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 t="s">
        <v>51</v>
      </c>
      <c r="E29" s="25">
        <v>35.514018691588788</v>
      </c>
      <c r="F29" s="25">
        <v>36.19047619047619</v>
      </c>
      <c r="G29" s="25">
        <v>26</v>
      </c>
      <c r="H29" s="25" t="s">
        <v>51</v>
      </c>
      <c r="I29" s="25">
        <v>27.358490566037737</v>
      </c>
      <c r="J29" s="25">
        <v>40.350877192982459</v>
      </c>
      <c r="K29" s="25">
        <v>33.928571428571431</v>
      </c>
      <c r="L29" s="25">
        <v>39.823008849557525</v>
      </c>
      <c r="M29" s="25">
        <v>37.068965517241381</v>
      </c>
      <c r="N29" s="25">
        <v>29.007633587786259</v>
      </c>
      <c r="O29" s="25">
        <v>21.568627450980394</v>
      </c>
      <c r="P29" s="25">
        <v>28.395061728395063</v>
      </c>
      <c r="Q29" s="25">
        <v>23.89937106918239</v>
      </c>
      <c r="R29" s="25">
        <v>26.415094339622641</v>
      </c>
      <c r="S29" s="26">
        <v>29.220779220779221</v>
      </c>
      <c r="T29" s="26">
        <v>25.316455696202532</v>
      </c>
      <c r="U29" s="26">
        <v>23.121387283236995</v>
      </c>
      <c r="V29" s="26">
        <v>29.834254143646408</v>
      </c>
      <c r="W29" s="26">
        <v>28.176795580110497</v>
      </c>
      <c r="X29" s="26">
        <v>33.108108108108105</v>
      </c>
      <c r="Y29" s="27">
        <v>33.128834355828218</v>
      </c>
      <c r="Z29" s="72">
        <f t="shared" si="2"/>
        <v>30.371340550016708</v>
      </c>
      <c r="AA29" s="72">
        <f t="shared" si="3"/>
        <v>5.5029162445524005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 t="s">
        <v>51</v>
      </c>
      <c r="E30" s="32">
        <v>39.252336448598129</v>
      </c>
      <c r="F30" s="32">
        <v>31.428571428571427</v>
      </c>
      <c r="G30" s="32">
        <v>30</v>
      </c>
      <c r="H30" s="32" t="s">
        <v>51</v>
      </c>
      <c r="I30" s="32">
        <v>31.132075471698112</v>
      </c>
      <c r="J30" s="32">
        <v>31.578947368421051</v>
      </c>
      <c r="K30" s="32">
        <v>34.821428571428569</v>
      </c>
      <c r="L30" s="32">
        <v>34.513274336283189</v>
      </c>
      <c r="M30" s="32">
        <v>33.620689655172413</v>
      </c>
      <c r="N30" s="32">
        <v>46.564885496183209</v>
      </c>
      <c r="O30" s="32">
        <v>48.366013071895424</v>
      </c>
      <c r="P30" s="32">
        <v>40.74074074074074</v>
      </c>
      <c r="Q30" s="32">
        <v>45.283018867924525</v>
      </c>
      <c r="R30" s="32">
        <v>48.427672955974842</v>
      </c>
      <c r="S30" s="33">
        <v>50.649350649350652</v>
      </c>
      <c r="T30" s="33">
        <v>47.468354430379748</v>
      </c>
      <c r="U30" s="33">
        <v>51.445086705202314</v>
      </c>
      <c r="V30" s="33">
        <v>54.143646408839778</v>
      </c>
      <c r="W30" s="33">
        <v>41.988950276243095</v>
      </c>
      <c r="X30" s="33">
        <v>41.891891891891895</v>
      </c>
      <c r="Y30" s="34">
        <v>47.852760736196316</v>
      </c>
      <c r="Z30" s="73">
        <f t="shared" si="2"/>
        <v>41.558484775549772</v>
      </c>
      <c r="AA30" s="73">
        <f t="shared" si="3"/>
        <v>7.7954567718769194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 t="s">
        <v>51</v>
      </c>
      <c r="E31" s="35">
        <v>-2.0649566007718332</v>
      </c>
      <c r="F31" s="35">
        <v>-2.2248710878453135</v>
      </c>
      <c r="G31" s="35">
        <v>-6.8369058789100343</v>
      </c>
      <c r="H31" s="35" t="s">
        <v>51</v>
      </c>
      <c r="I31" s="35">
        <v>-3.6136744299023791</v>
      </c>
      <c r="J31" s="35">
        <v>-3.6496414304340896</v>
      </c>
      <c r="K31" s="35">
        <v>-7.2735770761047789</v>
      </c>
      <c r="L31" s="35">
        <v>-0.52109240249561151</v>
      </c>
      <c r="M31" s="35">
        <v>-0.88596190933718666</v>
      </c>
      <c r="N31" s="35">
        <v>2.5560000640623217E-2</v>
      </c>
      <c r="O31" s="35">
        <v>-1.7011604548547423</v>
      </c>
      <c r="P31" s="36">
        <v>-4.0216958707094745</v>
      </c>
      <c r="Q31" s="35">
        <v>-4.4856257667344837</v>
      </c>
      <c r="R31" s="36">
        <v>-3.4948676129411731</v>
      </c>
      <c r="S31" s="36">
        <v>-2.4234567229292443</v>
      </c>
      <c r="T31" s="36">
        <v>-4.8540604850656166</v>
      </c>
      <c r="U31" s="36">
        <v>-2.983716952197359</v>
      </c>
      <c r="V31" s="36">
        <v>-4.6556960947678361E-2</v>
      </c>
      <c r="W31" s="36">
        <v>-4.6538550357650621</v>
      </c>
      <c r="X31" s="36">
        <v>-5.3848706059139273</v>
      </c>
      <c r="Y31" s="40">
        <v>-0.6687995122757544</v>
      </c>
      <c r="Z31" s="53">
        <f t="shared" si="2"/>
        <v>-3.0881893397747562</v>
      </c>
      <c r="AA31" s="53">
        <f t="shared" si="3"/>
        <v>2.132516093935747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 t="s">
        <v>51</v>
      </c>
      <c r="E32" s="25">
        <v>0.95443949679814433</v>
      </c>
      <c r="F32" s="25">
        <v>0.6220810836323093</v>
      </c>
      <c r="G32" s="25">
        <v>0.20267508203543577</v>
      </c>
      <c r="H32" s="25" t="s">
        <v>51</v>
      </c>
      <c r="I32" s="25">
        <v>-0.50195591256368288</v>
      </c>
      <c r="J32" s="25">
        <v>0.62217755427521904</v>
      </c>
      <c r="K32" s="25">
        <v>0.53008274041633219</v>
      </c>
      <c r="L32" s="25">
        <v>0.97053745764455679</v>
      </c>
      <c r="M32" s="25">
        <v>0.61957955935029541</v>
      </c>
      <c r="N32" s="25">
        <v>1.1095211888870185</v>
      </c>
      <c r="O32" s="25">
        <v>0.55742598865653237</v>
      </c>
      <c r="P32" s="26">
        <v>0.36858495186839574</v>
      </c>
      <c r="Q32" s="25">
        <v>0.32331377835352398</v>
      </c>
      <c r="R32" s="26">
        <v>0.89669926785319465</v>
      </c>
      <c r="S32" s="26">
        <v>1.626298251078387</v>
      </c>
      <c r="T32" s="26">
        <v>0.7508255545835496</v>
      </c>
      <c r="U32" s="26">
        <v>0.96855189366802796</v>
      </c>
      <c r="V32" s="26">
        <v>2.0970587934022609</v>
      </c>
      <c r="W32" s="26">
        <v>0.3536525662757895</v>
      </c>
      <c r="X32" s="26">
        <v>0.97207383381771217</v>
      </c>
      <c r="Y32" s="27">
        <v>1.5408284460522534</v>
      </c>
      <c r="Z32" s="72">
        <f t="shared" si="2"/>
        <v>0.77922257880426282</v>
      </c>
      <c r="AA32" s="72">
        <f t="shared" si="3"/>
        <v>0.56269254039473293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 t="s">
        <v>51</v>
      </c>
      <c r="E33" s="25">
        <v>3.8420587294927655</v>
      </c>
      <c r="F33" s="25">
        <v>2.3714628073820849</v>
      </c>
      <c r="G33" s="25">
        <v>1.8599840310305238</v>
      </c>
      <c r="H33" s="25" t="s">
        <v>51</v>
      </c>
      <c r="I33" s="25">
        <v>2.2162593332583747</v>
      </c>
      <c r="J33" s="25">
        <v>2.7018505371394514</v>
      </c>
      <c r="K33" s="25">
        <v>2.7270865983196457</v>
      </c>
      <c r="L33" s="25">
        <v>3.482022885548782</v>
      </c>
      <c r="M33" s="25">
        <v>2.8835732966648013</v>
      </c>
      <c r="N33" s="25">
        <v>4.2424594269248015</v>
      </c>
      <c r="O33" s="25">
        <v>4.5664206925024402</v>
      </c>
      <c r="P33" s="26">
        <v>3.6549914552995437</v>
      </c>
      <c r="Q33" s="25">
        <v>4.6437137071002166</v>
      </c>
      <c r="R33" s="26">
        <v>4.9513279303264754</v>
      </c>
      <c r="S33" s="26">
        <v>5.409523150761709</v>
      </c>
      <c r="T33" s="26">
        <v>4.8095619011816861</v>
      </c>
      <c r="U33" s="26">
        <v>5.2561369696718296</v>
      </c>
      <c r="V33" s="26">
        <v>5.5279138715287841</v>
      </c>
      <c r="W33" s="26">
        <v>3.5411537029633222</v>
      </c>
      <c r="X33" s="26">
        <v>3.7928687157749832</v>
      </c>
      <c r="Y33" s="27">
        <v>4.5185709715666009</v>
      </c>
      <c r="Z33" s="72">
        <f t="shared" si="2"/>
        <v>3.8499470357219421</v>
      </c>
      <c r="AA33" s="72">
        <f t="shared" si="3"/>
        <v>1.1169346583492954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 t="s">
        <v>51</v>
      </c>
      <c r="E34" s="25">
        <v>8.1049567590399132</v>
      </c>
      <c r="F34" s="25">
        <v>6.9363224276964335</v>
      </c>
      <c r="G34" s="25">
        <v>6.2287877850220745</v>
      </c>
      <c r="H34" s="25" t="s">
        <v>51</v>
      </c>
      <c r="I34" s="25">
        <v>5.9271681364453679</v>
      </c>
      <c r="J34" s="25">
        <v>6.3472584716104299</v>
      </c>
      <c r="K34" s="25">
        <v>6.5457700333420998</v>
      </c>
      <c r="L34" s="25">
        <v>6.8394817953716984</v>
      </c>
      <c r="M34" s="25">
        <v>5.8920289335542524</v>
      </c>
      <c r="N34" s="25">
        <v>8.4581916786627556</v>
      </c>
      <c r="O34" s="25">
        <v>8.8619553232194512</v>
      </c>
      <c r="P34" s="26">
        <v>7.692536708229115</v>
      </c>
      <c r="Q34" s="25">
        <v>9.3073099929438232</v>
      </c>
      <c r="R34" s="26">
        <v>9.8393187966615638</v>
      </c>
      <c r="S34" s="26">
        <v>9.4202340085276894</v>
      </c>
      <c r="T34" s="26">
        <v>8.5780601300774055</v>
      </c>
      <c r="U34" s="26">
        <v>8.9088484742385692</v>
      </c>
      <c r="V34" s="26">
        <v>10.291071593475669</v>
      </c>
      <c r="W34" s="26">
        <v>7.7095848174901738</v>
      </c>
      <c r="X34" s="26">
        <v>7.9782306759636565</v>
      </c>
      <c r="Y34" s="27">
        <v>8.4787955443726783</v>
      </c>
      <c r="Z34" s="72">
        <f t="shared" si="2"/>
        <v>7.91729560429724</v>
      </c>
      <c r="AA34" s="72">
        <f t="shared" si="3"/>
        <v>1.3368466472095679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 t="s">
        <v>51</v>
      </c>
      <c r="E35" s="38">
        <v>14.861116163380556</v>
      </c>
      <c r="F35" s="38">
        <v>12.801653703355823</v>
      </c>
      <c r="G35" s="38">
        <v>12.405694899232227</v>
      </c>
      <c r="H35" s="38" t="s">
        <v>51</v>
      </c>
      <c r="I35" s="38">
        <v>11.681560330503615</v>
      </c>
      <c r="J35" s="38">
        <v>12.926965189826793</v>
      </c>
      <c r="K35" s="38">
        <v>12.432973985196378</v>
      </c>
      <c r="L35" s="38">
        <v>14.693997966586396</v>
      </c>
      <c r="M35" s="38">
        <v>12.604797596409753</v>
      </c>
      <c r="N35" s="38">
        <v>13.849064712757539</v>
      </c>
      <c r="O35" s="38">
        <v>13.77207258904601</v>
      </c>
      <c r="P35" s="39">
        <v>13.675983503088238</v>
      </c>
      <c r="Q35" s="38">
        <v>16.699532391132806</v>
      </c>
      <c r="R35" s="39">
        <v>17.710503607014363</v>
      </c>
      <c r="S35" s="39">
        <v>18.183337142985</v>
      </c>
      <c r="T35" s="39">
        <v>14.78161561199218</v>
      </c>
      <c r="U35" s="39">
        <v>14.596701079010066</v>
      </c>
      <c r="V35" s="39">
        <v>16.098477823264673</v>
      </c>
      <c r="W35" s="39">
        <v>14.150829692940563</v>
      </c>
      <c r="X35" s="39">
        <v>13.938987836258049</v>
      </c>
      <c r="Y35" s="41">
        <v>16.10755228344798</v>
      </c>
      <c r="Z35" s="74">
        <f t="shared" si="2"/>
        <v>14.398670905371455</v>
      </c>
      <c r="AA35" s="74">
        <f t="shared" si="3"/>
        <v>1.7994900940641099</v>
      </c>
    </row>
    <row r="36" spans="1:28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93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 t="s">
        <v>51</v>
      </c>
      <c r="C40" s="25" t="s">
        <v>51</v>
      </c>
      <c r="D40" s="25" t="s">
        <v>51</v>
      </c>
      <c r="E40" s="25">
        <v>-10.247114708177609</v>
      </c>
      <c r="F40" s="25">
        <v>-18.259255118511895</v>
      </c>
      <c r="G40" s="25">
        <v>-23.717244244095603</v>
      </c>
      <c r="H40" s="25" t="s">
        <v>51</v>
      </c>
      <c r="I40" s="25">
        <v>-12.067240276736166</v>
      </c>
      <c r="J40" s="25">
        <v>-19.936261930840327</v>
      </c>
      <c r="K40" s="25">
        <v>-16.452972084998301</v>
      </c>
      <c r="L40" s="25">
        <v>-7.0318778147683494</v>
      </c>
      <c r="M40" s="25">
        <v>-4.2439100270712631</v>
      </c>
      <c r="N40" s="25">
        <v>-4.068684528159765</v>
      </c>
      <c r="O40" s="25">
        <v>-15.335562716367544</v>
      </c>
      <c r="P40" s="25">
        <v>-15.087274143447145</v>
      </c>
      <c r="Q40" s="25">
        <v>-26.008532965425548</v>
      </c>
      <c r="R40" s="25">
        <v>-20.8821748537598</v>
      </c>
      <c r="S40" s="25">
        <v>-18.366883169591279</v>
      </c>
      <c r="T40" s="18">
        <v>-16.893254206711507</v>
      </c>
      <c r="U40" s="18">
        <v>-16.10521153710528</v>
      </c>
      <c r="V40" s="18">
        <v>-12.314651293746911</v>
      </c>
      <c r="W40" s="18">
        <v>-22.943310910688687</v>
      </c>
      <c r="X40" s="20">
        <v>-13.703806580170495</v>
      </c>
      <c r="Z40" s="75">
        <f>+AVERAGE(B40:X40)</f>
        <v>-15.456064374230186</v>
      </c>
      <c r="AA40" s="71">
        <f>STDEV(B40:X40)</f>
        <v>6.1601105143322039</v>
      </c>
      <c r="AB40" s="47"/>
    </row>
    <row r="41" spans="1:28" x14ac:dyDescent="0.2">
      <c r="A41" s="48" t="s">
        <v>118</v>
      </c>
      <c r="B41" s="28" t="s">
        <v>51</v>
      </c>
      <c r="C41" s="28" t="s">
        <v>51</v>
      </c>
      <c r="D41" s="28" t="s">
        <v>51</v>
      </c>
      <c r="E41" s="28">
        <v>-3.8315019927995468</v>
      </c>
      <c r="F41" s="28">
        <v>-8.3346802071720099</v>
      </c>
      <c r="G41" s="28">
        <v>-12.489982774797689</v>
      </c>
      <c r="H41" s="28" t="s">
        <v>51</v>
      </c>
      <c r="I41" s="28">
        <v>-4.297804742343347</v>
      </c>
      <c r="J41" s="28">
        <v>-9.4784854446788902</v>
      </c>
      <c r="K41" s="28">
        <v>-6.6316855812193358</v>
      </c>
      <c r="L41" s="28">
        <v>-0.83522883649869728</v>
      </c>
      <c r="M41" s="28">
        <v>-2.5971234072914196</v>
      </c>
      <c r="N41" s="28">
        <v>-2.8891276580685434</v>
      </c>
      <c r="O41" s="28">
        <v>-6.0208549561462075</v>
      </c>
      <c r="P41" s="28">
        <v>-8.2824051493014483</v>
      </c>
      <c r="Q41" s="28">
        <v>-5.1478254226560169</v>
      </c>
      <c r="R41" s="28">
        <v>-9.2610836791414251</v>
      </c>
      <c r="S41" s="28">
        <v>-7.4957253640139125</v>
      </c>
      <c r="T41" s="25">
        <v>-10.858043737573949</v>
      </c>
      <c r="U41" s="25">
        <v>-6.86488750249086</v>
      </c>
      <c r="V41" s="25">
        <v>-4.439797626795003</v>
      </c>
      <c r="W41" s="25">
        <v>-9.8965357885945675</v>
      </c>
      <c r="X41" s="27">
        <v>-5.5108904466078537</v>
      </c>
      <c r="Z41" s="76">
        <f>+AVERAGE(B41:X41)</f>
        <v>-6.5875615956942477</v>
      </c>
      <c r="AA41" s="77">
        <f>STDEV(B41:X41)</f>
        <v>3.0736776925890243</v>
      </c>
    </row>
    <row r="42" spans="1:28" x14ac:dyDescent="0.2">
      <c r="A42" s="49" t="s">
        <v>119</v>
      </c>
      <c r="B42" s="32" t="s">
        <v>51</v>
      </c>
      <c r="C42" s="32" t="s">
        <v>51</v>
      </c>
      <c r="D42" s="32" t="s">
        <v>51</v>
      </c>
      <c r="E42" s="32">
        <v>1.2156637717345677</v>
      </c>
      <c r="F42" s="32">
        <v>-0.37317801567162984</v>
      </c>
      <c r="G42" s="32">
        <v>-2.2380926431531005</v>
      </c>
      <c r="H42" s="32" t="s">
        <v>51</v>
      </c>
      <c r="I42" s="32">
        <v>-0.98228256206776654</v>
      </c>
      <c r="J42" s="32">
        <v>-1.2352895579697627</v>
      </c>
      <c r="K42" s="32">
        <v>1.5149358295984583</v>
      </c>
      <c r="L42" s="32">
        <v>1.4233285626884555</v>
      </c>
      <c r="M42" s="32">
        <v>0.78744670361671809</v>
      </c>
      <c r="N42" s="32">
        <v>0.35693564877516559</v>
      </c>
      <c r="O42" s="32">
        <v>-1.2019312262860751</v>
      </c>
      <c r="P42" s="32">
        <v>-1.1076331491456965</v>
      </c>
      <c r="Q42" s="32">
        <v>0.48882758572796475</v>
      </c>
      <c r="R42" s="32">
        <v>0.60495817885010861</v>
      </c>
      <c r="S42" s="32">
        <v>1.0276104677054045</v>
      </c>
      <c r="T42" s="32">
        <v>0.39894423261349271</v>
      </c>
      <c r="U42" s="32">
        <v>0.82056434377707899</v>
      </c>
      <c r="V42" s="32">
        <v>1.1230805207721994</v>
      </c>
      <c r="W42" s="32">
        <v>-3.3292995414291324</v>
      </c>
      <c r="X42" s="34">
        <v>1.748782143428228</v>
      </c>
      <c r="Z42" s="78">
        <f>+AVERAGE(B42:X42)</f>
        <v>5.4914278608667294E-2</v>
      </c>
      <c r="AA42" s="73">
        <f>STDEV(B42:X42)</f>
        <v>1.3883787299263801</v>
      </c>
    </row>
    <row r="43" spans="1:28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x14ac:dyDescent="0.25">
      <c r="A44" s="50" t="s">
        <v>52</v>
      </c>
      <c r="B44" s="51" t="s">
        <v>53</v>
      </c>
      <c r="C44" s="51"/>
      <c r="D44" s="52"/>
      <c r="E44" s="53">
        <v>-18.402228189649939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x14ac:dyDescent="0.25">
      <c r="A45" s="54" t="s">
        <v>129</v>
      </c>
      <c r="B45" s="55" t="s">
        <v>54</v>
      </c>
      <c r="C45" s="55"/>
      <c r="D45" s="56"/>
      <c r="E45" s="79">
        <v>-7.4343486959841982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f>+B49+1</f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15.54054054054054</v>
      </c>
      <c r="C50" s="20">
        <v>15.337423312883436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7.4324324324324325</v>
      </c>
      <c r="C51" s="63">
        <v>7.3619631901840492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x14ac:dyDescent="0.25">
      <c r="A54" s="64" t="s">
        <v>59</v>
      </c>
      <c r="B54" s="51" t="s">
        <v>60</v>
      </c>
      <c r="C54" s="51"/>
      <c r="D54" s="52"/>
      <c r="E54" s="53">
        <v>-26.008532965425548</v>
      </c>
      <c r="F54" s="3"/>
      <c r="G54" s="103" t="s">
        <v>97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-22.943310910688687</v>
      </c>
    </row>
    <row r="55" spans="1:27" ht="12" x14ac:dyDescent="0.25">
      <c r="A55" s="3"/>
      <c r="B55" s="55" t="s">
        <v>64</v>
      </c>
      <c r="C55" s="55"/>
      <c r="D55" s="56"/>
      <c r="E55" s="79">
        <v>-12.489982774797689</v>
      </c>
      <c r="F55" s="3"/>
      <c r="G55" s="104" t="s">
        <v>96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-9.8965357885945675</v>
      </c>
    </row>
    <row r="56" spans="1:27" ht="12" x14ac:dyDescent="0.25">
      <c r="A56" s="3"/>
      <c r="B56" s="57" t="s">
        <v>66</v>
      </c>
      <c r="C56" s="57"/>
      <c r="D56" s="58"/>
      <c r="E56" s="80">
        <v>-3.3292995414291324</v>
      </c>
      <c r="F56" s="64"/>
      <c r="G56" s="105" t="s">
        <v>94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-3.3292995414291324</v>
      </c>
    </row>
    <row r="57" spans="1:27" ht="12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f>+X59+1</f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 t="s">
        <v>51</v>
      </c>
      <c r="E60" s="18">
        <v>19.626168224299064</v>
      </c>
      <c r="F60" s="18">
        <v>15.238095238095237</v>
      </c>
      <c r="G60" s="18">
        <v>17</v>
      </c>
      <c r="H60" s="18" t="s">
        <v>51</v>
      </c>
      <c r="I60" s="18">
        <v>16.037735849056602</v>
      </c>
      <c r="J60" s="18">
        <v>16.666666666666668</v>
      </c>
      <c r="K60" s="18">
        <v>21.428571428571427</v>
      </c>
      <c r="L60" s="18">
        <v>18.584070796460178</v>
      </c>
      <c r="M60" s="18">
        <v>16.379310344827587</v>
      </c>
      <c r="N60" s="18">
        <v>20.610687022900763</v>
      </c>
      <c r="O60" s="18">
        <v>21.568627450980394</v>
      </c>
      <c r="P60" s="19">
        <v>22.222222222222221</v>
      </c>
      <c r="Q60" s="18">
        <v>18.238993710691823</v>
      </c>
      <c r="R60" s="19">
        <v>19.49685534591195</v>
      </c>
      <c r="S60" s="19">
        <v>22.727272727272727</v>
      </c>
      <c r="T60" s="19">
        <v>24.683544303797468</v>
      </c>
      <c r="U60" s="19">
        <v>23.121387283236995</v>
      </c>
      <c r="V60" s="19">
        <v>25.966850828729282</v>
      </c>
      <c r="W60" s="19">
        <v>28.176795580110497</v>
      </c>
      <c r="X60" s="19">
        <v>25</v>
      </c>
      <c r="Y60" s="20">
        <v>24.539877300613497</v>
      </c>
      <c r="Z60" s="71">
        <f>+AVERAGE(B60:Y60)</f>
        <v>20.865686616222217</v>
      </c>
      <c r="AA60" s="71">
        <f>STDEV(B60:Y60)</f>
        <v>3.6928770525302212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 t="s">
        <v>51</v>
      </c>
      <c r="E61" s="61">
        <v>3.7383177570093458</v>
      </c>
      <c r="F61" s="61">
        <v>2.8571428571428572</v>
      </c>
      <c r="G61" s="61">
        <v>3</v>
      </c>
      <c r="H61" s="61" t="s">
        <v>51</v>
      </c>
      <c r="I61" s="61">
        <v>3.7735849056603774</v>
      </c>
      <c r="J61" s="61">
        <v>5.2631578947368425</v>
      </c>
      <c r="K61" s="61">
        <v>7.1428571428571432</v>
      </c>
      <c r="L61" s="61">
        <v>7.9646017699115044</v>
      </c>
      <c r="M61" s="61">
        <v>5.1724137931034484</v>
      </c>
      <c r="N61" s="61">
        <v>7.6335877862595423</v>
      </c>
      <c r="O61" s="61">
        <v>7.1895424836601309</v>
      </c>
      <c r="P61" s="62">
        <v>9.8765432098765427</v>
      </c>
      <c r="Q61" s="61">
        <v>10.062893081761006</v>
      </c>
      <c r="R61" s="62">
        <v>7.5471698113207548</v>
      </c>
      <c r="S61" s="62">
        <v>7.7922077922077921</v>
      </c>
      <c r="T61" s="62">
        <v>12.658227848101266</v>
      </c>
      <c r="U61" s="62">
        <v>12.138728323699421</v>
      </c>
      <c r="V61" s="62">
        <v>9.3922651933701662</v>
      </c>
      <c r="W61" s="62">
        <v>9.3922651933701662</v>
      </c>
      <c r="X61" s="62">
        <v>10.135135135135135</v>
      </c>
      <c r="Y61" s="63">
        <v>9.8159509202453989</v>
      </c>
      <c r="Z61" s="77">
        <f>+AVERAGE(B61:X61)</f>
        <v>7.5121390515359705</v>
      </c>
      <c r="AA61" s="77">
        <f>STDEV(B61:X61)</f>
        <v>2.9368622450251523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 t="s">
        <v>51</v>
      </c>
      <c r="E62" s="32">
        <v>1.8691588785046729</v>
      </c>
      <c r="F62" s="32">
        <v>1.9047619047619047</v>
      </c>
      <c r="G62" s="32">
        <v>1</v>
      </c>
      <c r="H62" s="32" t="s">
        <v>51</v>
      </c>
      <c r="I62" s="32">
        <v>2.8301886792452828</v>
      </c>
      <c r="J62" s="32">
        <v>4.3859649122807021</v>
      </c>
      <c r="K62" s="32">
        <v>5.3571428571428568</v>
      </c>
      <c r="L62" s="32">
        <v>4.4247787610619467</v>
      </c>
      <c r="M62" s="32">
        <v>1.7241379310344827</v>
      </c>
      <c r="N62" s="32">
        <v>3.053435114503817</v>
      </c>
      <c r="O62" s="32">
        <v>3.2679738562091503</v>
      </c>
      <c r="P62" s="33">
        <v>3.7037037037037037</v>
      </c>
      <c r="Q62" s="32">
        <v>3.1446540880503147</v>
      </c>
      <c r="R62" s="33">
        <v>3.7735849056603774</v>
      </c>
      <c r="S62" s="33">
        <v>5.1948051948051948</v>
      </c>
      <c r="T62" s="33">
        <v>8.2278481012658222</v>
      </c>
      <c r="U62" s="33">
        <v>5.7803468208092488</v>
      </c>
      <c r="V62" s="33">
        <v>6.0773480662983426</v>
      </c>
      <c r="W62" s="33">
        <v>4.4198895027624312</v>
      </c>
      <c r="X62" s="33">
        <v>6.0810810810810807</v>
      </c>
      <c r="Y62" s="34">
        <v>6.7484662576687118</v>
      </c>
      <c r="Z62" s="73">
        <f>+AVERAGE(B62:X62)</f>
        <v>4.0116212820621762</v>
      </c>
      <c r="AA62" s="73">
        <f>STDEV(B62:X62)</f>
        <v>1.8294532214040893</v>
      </c>
    </row>
  </sheetData>
  <pageMargins left="0.19685039370078741" right="0.19685039370078741" top="0.59055118110236227" bottom="0.51181102362204722" header="0.31496062992125984" footer="0.19685039370078741"/>
  <pageSetup scale="68" orientation="landscape" r:id="rId1"/>
  <headerFooter>
    <oddHeader>&amp;LECCBSO - Study group</oddHeader>
    <oddFooter>&amp;L&amp;F&amp;R&amp;A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5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92</v>
      </c>
      <c r="C3" s="87"/>
      <c r="D3" s="88"/>
      <c r="E3" s="3"/>
      <c r="F3" s="5" t="s">
        <v>1</v>
      </c>
      <c r="G3" s="5"/>
      <c r="H3" s="101" t="s">
        <v>78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" x14ac:dyDescent="0.25">
      <c r="A4" s="3"/>
      <c r="B4" s="3"/>
      <c r="C4" s="3"/>
      <c r="D4" s="3"/>
      <c r="E4" s="2"/>
      <c r="F4" s="5" t="s">
        <v>3</v>
      </c>
      <c r="G4" s="5"/>
      <c r="H4" s="102" t="s">
        <v>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 t="s">
        <v>51</v>
      </c>
      <c r="E8" s="70">
        <v>1199</v>
      </c>
      <c r="F8" s="70">
        <v>1492</v>
      </c>
      <c r="G8" s="70">
        <v>2376</v>
      </c>
      <c r="H8" s="70">
        <v>2725</v>
      </c>
      <c r="I8" s="70">
        <v>2731</v>
      </c>
      <c r="J8" s="70">
        <v>3099</v>
      </c>
      <c r="K8" s="70">
        <v>3432</v>
      </c>
      <c r="L8" s="70">
        <v>3586</v>
      </c>
      <c r="M8" s="70">
        <v>2906</v>
      </c>
      <c r="N8" s="70">
        <v>1230</v>
      </c>
      <c r="O8" s="70">
        <v>1146</v>
      </c>
      <c r="P8" s="70">
        <v>1062</v>
      </c>
      <c r="Q8" s="70">
        <v>980</v>
      </c>
      <c r="R8" s="70">
        <v>1028</v>
      </c>
      <c r="S8" s="70">
        <v>899</v>
      </c>
      <c r="T8" s="68">
        <v>31032</v>
      </c>
      <c r="U8" s="68">
        <v>31789</v>
      </c>
      <c r="V8" s="68">
        <v>31714</v>
      </c>
      <c r="W8" s="68">
        <v>31139</v>
      </c>
      <c r="X8" s="68">
        <v>29673</v>
      </c>
      <c r="Y8" s="67">
        <v>31706</v>
      </c>
      <c r="Z8" s="3"/>
      <c r="AA8" s="3"/>
    </row>
    <row r="9" spans="1:27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2008</v>
      </c>
      <c r="Y11" s="11">
        <f>+Y7</f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 t="s">
        <v>51</v>
      </c>
      <c r="E12" s="18">
        <v>12.26021684737281</v>
      </c>
      <c r="F12" s="18">
        <v>11.126005361930295</v>
      </c>
      <c r="G12" s="18">
        <v>14.73063973063973</v>
      </c>
      <c r="H12" s="18">
        <v>16.550458715596331</v>
      </c>
      <c r="I12" s="18">
        <v>18.418161845477847</v>
      </c>
      <c r="J12" s="18">
        <v>19.780574378831883</v>
      </c>
      <c r="K12" s="18">
        <v>18.210955710955712</v>
      </c>
      <c r="L12" s="18">
        <v>16.871165644171779</v>
      </c>
      <c r="M12" s="18">
        <v>14.693737095664144</v>
      </c>
      <c r="N12" s="18">
        <v>10.16260162601626</v>
      </c>
      <c r="O12" s="18">
        <v>10.558464223385689</v>
      </c>
      <c r="P12" s="18">
        <v>9.133709981167609</v>
      </c>
      <c r="Q12" s="18">
        <v>10.408163265306122</v>
      </c>
      <c r="R12" s="18">
        <v>10.603112840466926</v>
      </c>
      <c r="S12" s="19">
        <v>6.4516129032258061</v>
      </c>
      <c r="T12" s="19">
        <v>13.518303686517143</v>
      </c>
      <c r="U12" s="19">
        <v>13.64937557016578</v>
      </c>
      <c r="V12" s="19">
        <v>12.994261209560447</v>
      </c>
      <c r="W12" s="19">
        <v>12.563023860753397</v>
      </c>
      <c r="X12" s="19">
        <v>13.355575775957941</v>
      </c>
      <c r="Y12" s="20">
        <v>16.107361382703591</v>
      </c>
      <c r="Z12" s="71">
        <f>+AVERAGE(B12:Y12)</f>
        <v>13.435594364565107</v>
      </c>
      <c r="AA12" s="71">
        <f>STDEV(B12:Y12)</f>
        <v>3.3984145643543391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 t="s">
        <v>51</v>
      </c>
      <c r="E13" s="22">
        <v>8.6738949124270217</v>
      </c>
      <c r="F13" s="22">
        <v>9.3833780160857909</v>
      </c>
      <c r="G13" s="22">
        <v>9.301346801346801</v>
      </c>
      <c r="H13" s="22">
        <v>9.614678899082568</v>
      </c>
      <c r="I13" s="22">
        <v>8.0556572683998535</v>
      </c>
      <c r="J13" s="22">
        <v>8.7770248467247498</v>
      </c>
      <c r="K13" s="22">
        <v>10.081585081585082</v>
      </c>
      <c r="L13" s="22">
        <v>8.8678192972671503</v>
      </c>
      <c r="M13" s="22">
        <v>8.36200963523744</v>
      </c>
      <c r="N13" s="22">
        <v>8.0487804878048781</v>
      </c>
      <c r="O13" s="22">
        <v>8.0279232111692842</v>
      </c>
      <c r="P13" s="22">
        <v>7.0621468926553677</v>
      </c>
      <c r="Q13" s="22">
        <v>7.8571428571428568</v>
      </c>
      <c r="R13" s="22">
        <v>8.7548638132295729</v>
      </c>
      <c r="S13" s="23">
        <v>8.8987764182424911</v>
      </c>
      <c r="T13" s="23">
        <v>7.5567156483629798</v>
      </c>
      <c r="U13" s="23">
        <v>7.439680392588631</v>
      </c>
      <c r="V13" s="23">
        <v>6.7446553572554704</v>
      </c>
      <c r="W13" s="23">
        <v>6.6989948296348629</v>
      </c>
      <c r="X13" s="23">
        <v>5.8605466248778351</v>
      </c>
      <c r="Y13" s="24">
        <v>5.1535986879454994</v>
      </c>
      <c r="Z13" s="72">
        <f t="shared" ref="Z13:Z21" si="0">+AVERAGE(B13:X13)</f>
        <v>8.2033810645560354</v>
      </c>
      <c r="AA13" s="72">
        <f t="shared" ref="AA13:AA22" si="1">STDEV(B13:X13)</f>
        <v>1.0834225792672543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 t="s">
        <v>51</v>
      </c>
      <c r="E14" s="22">
        <v>13.177648040033361</v>
      </c>
      <c r="F14" s="22">
        <v>13.136729222520108</v>
      </c>
      <c r="G14" s="22">
        <v>13.131313131313131</v>
      </c>
      <c r="H14" s="22">
        <v>11.779816513761467</v>
      </c>
      <c r="I14" s="22">
        <v>11.90040278286342</v>
      </c>
      <c r="J14" s="22">
        <v>10.035495321071313</v>
      </c>
      <c r="K14" s="22">
        <v>10.868298368298369</v>
      </c>
      <c r="L14" s="22">
        <v>11.126603457891802</v>
      </c>
      <c r="M14" s="22">
        <v>11.114934618031659</v>
      </c>
      <c r="N14" s="22">
        <v>10.731707317073171</v>
      </c>
      <c r="O14" s="22">
        <v>9.4240837696335085</v>
      </c>
      <c r="P14" s="22">
        <v>10.263653483992467</v>
      </c>
      <c r="Q14" s="22">
        <v>9.591836734693878</v>
      </c>
      <c r="R14" s="22">
        <v>9.0466926070038909</v>
      </c>
      <c r="S14" s="23">
        <v>9.2324805339265854</v>
      </c>
      <c r="T14" s="23">
        <v>9.880123743232792</v>
      </c>
      <c r="U14" s="23">
        <v>9.2296077259429357</v>
      </c>
      <c r="V14" s="23">
        <v>8.6050324777700702</v>
      </c>
      <c r="W14" s="23">
        <v>8.1922990462121454</v>
      </c>
      <c r="X14" s="23">
        <v>7.3231557307990425</v>
      </c>
      <c r="Y14" s="24">
        <v>6.3899577367059859</v>
      </c>
      <c r="Z14" s="72">
        <f t="shared" si="0"/>
        <v>10.389595731303256</v>
      </c>
      <c r="AA14" s="72">
        <f t="shared" si="1"/>
        <v>1.6597541065354546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 t="s">
        <v>51</v>
      </c>
      <c r="E15" s="25">
        <v>31.192660550458715</v>
      </c>
      <c r="F15" s="25">
        <v>31.166219839142091</v>
      </c>
      <c r="G15" s="25">
        <v>29.882154882154882</v>
      </c>
      <c r="H15" s="25">
        <v>29.688073394495412</v>
      </c>
      <c r="I15" s="25">
        <v>26.913218601244964</v>
      </c>
      <c r="J15" s="25">
        <v>26.202000645369473</v>
      </c>
      <c r="K15" s="25">
        <v>26.223776223776223</v>
      </c>
      <c r="L15" s="25">
        <v>27.272727272727273</v>
      </c>
      <c r="M15" s="25">
        <v>28.561596696490021</v>
      </c>
      <c r="N15" s="25">
        <v>30.243902439024389</v>
      </c>
      <c r="O15" s="25">
        <v>28.708551483420592</v>
      </c>
      <c r="P15" s="25">
        <v>27.21280602636535</v>
      </c>
      <c r="Q15" s="25">
        <v>26.428571428571427</v>
      </c>
      <c r="R15" s="25">
        <v>24.319066147859921</v>
      </c>
      <c r="S15" s="26">
        <v>25.583982202447164</v>
      </c>
      <c r="T15" s="26">
        <v>28.061356019592679</v>
      </c>
      <c r="U15" s="26">
        <v>27.248419264525463</v>
      </c>
      <c r="V15" s="26">
        <v>26.496184650312166</v>
      </c>
      <c r="W15" s="26">
        <v>25.996338996114197</v>
      </c>
      <c r="X15" s="26">
        <v>24.56778889899909</v>
      </c>
      <c r="Y15" s="27">
        <v>21.21995836750142</v>
      </c>
      <c r="Z15" s="72">
        <f t="shared" si="0"/>
        <v>27.59846978315457</v>
      </c>
      <c r="AA15" s="72">
        <f t="shared" si="1"/>
        <v>2.0318028230662888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 t="s">
        <v>51</v>
      </c>
      <c r="E16" s="28">
        <v>22.602168473728106</v>
      </c>
      <c r="F16" s="28">
        <v>22.654155495978554</v>
      </c>
      <c r="G16" s="28">
        <v>20.875420875420875</v>
      </c>
      <c r="H16" s="28">
        <v>19.743119266055047</v>
      </c>
      <c r="I16" s="28">
        <v>22.482607103625046</v>
      </c>
      <c r="J16" s="28">
        <v>21.652145853501128</v>
      </c>
      <c r="K16" s="28">
        <v>21.357808857808859</v>
      </c>
      <c r="L16" s="28">
        <v>23.201338538761853</v>
      </c>
      <c r="M16" s="28">
        <v>24.294562973158982</v>
      </c>
      <c r="N16" s="28">
        <v>27.560975609756099</v>
      </c>
      <c r="O16" s="28">
        <v>28.534031413612567</v>
      </c>
      <c r="P16" s="28">
        <v>31.073446327683616</v>
      </c>
      <c r="Q16" s="28">
        <v>28.775510204081634</v>
      </c>
      <c r="R16" s="28">
        <v>28.793774319066149</v>
      </c>
      <c r="S16" s="29">
        <v>28.809788654060068</v>
      </c>
      <c r="T16" s="29">
        <v>24.339391595772106</v>
      </c>
      <c r="U16" s="29">
        <v>25.184812356475511</v>
      </c>
      <c r="V16" s="29">
        <v>25.979062874440309</v>
      </c>
      <c r="W16" s="29">
        <v>26.269308584090691</v>
      </c>
      <c r="X16" s="29">
        <v>26.374144845482427</v>
      </c>
      <c r="Y16" s="30">
        <v>25.228663344477386</v>
      </c>
      <c r="Z16" s="72">
        <f t="shared" si="0"/>
        <v>25.027878711127979</v>
      </c>
      <c r="AA16" s="72">
        <f t="shared" si="1"/>
        <v>3.1991176214773192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 t="s">
        <v>51</v>
      </c>
      <c r="E17" s="32">
        <v>12.093411175979984</v>
      </c>
      <c r="F17" s="32">
        <v>12.533512064343164</v>
      </c>
      <c r="G17" s="32">
        <v>12.07912457912458</v>
      </c>
      <c r="H17" s="32">
        <v>12.623853211009175</v>
      </c>
      <c r="I17" s="32">
        <v>12.229952398388869</v>
      </c>
      <c r="J17" s="32">
        <v>13.552758954501453</v>
      </c>
      <c r="K17" s="32">
        <v>13.257575757575758</v>
      </c>
      <c r="L17" s="32">
        <v>12.660345789180145</v>
      </c>
      <c r="M17" s="32">
        <v>12.973158981417756</v>
      </c>
      <c r="N17" s="32">
        <v>13.252032520325203</v>
      </c>
      <c r="O17" s="32">
        <v>14.74694589877836</v>
      </c>
      <c r="P17" s="32">
        <v>15.254237288135593</v>
      </c>
      <c r="Q17" s="32">
        <v>16.938775510204081</v>
      </c>
      <c r="R17" s="32">
        <v>18.482490272373539</v>
      </c>
      <c r="S17" s="33">
        <v>21.023359288097886</v>
      </c>
      <c r="T17" s="33">
        <v>16.644109306522299</v>
      </c>
      <c r="U17" s="33">
        <v>17.248104690301677</v>
      </c>
      <c r="V17" s="33">
        <v>19.180803430661538</v>
      </c>
      <c r="W17" s="33">
        <v>20.280034683194707</v>
      </c>
      <c r="X17" s="33">
        <v>22.518788123883667</v>
      </c>
      <c r="Y17" s="34">
        <v>25.900460480666119</v>
      </c>
      <c r="Z17" s="73">
        <f t="shared" si="0"/>
        <v>15.47866869619997</v>
      </c>
      <c r="AA17" s="73">
        <f t="shared" si="1"/>
        <v>3.3364916222532588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 t="s">
        <v>51</v>
      </c>
      <c r="E18" s="35">
        <v>-2.8946971064077398</v>
      </c>
      <c r="F18" s="35">
        <v>-1.5360490932598543</v>
      </c>
      <c r="G18" s="35">
        <v>-8.3840000000000003</v>
      </c>
      <c r="H18" s="35">
        <v>-12.982352807919716</v>
      </c>
      <c r="I18" s="35">
        <v>-17.765532769741633</v>
      </c>
      <c r="J18" s="35">
        <v>-21.08282538544281</v>
      </c>
      <c r="K18" s="35">
        <v>-17.722793194725789</v>
      </c>
      <c r="L18" s="35">
        <v>-13.136858490655582</v>
      </c>
      <c r="M18" s="35">
        <v>-9.3100321668357768</v>
      </c>
      <c r="N18" s="35">
        <v>-0.46265092661225982</v>
      </c>
      <c r="O18" s="35">
        <v>-1.7679499918510693</v>
      </c>
      <c r="P18" s="36">
        <v>1.2056458679752589</v>
      </c>
      <c r="Q18" s="35">
        <v>-0.22455767454127445</v>
      </c>
      <c r="R18" s="36">
        <v>-0.35161733379241977</v>
      </c>
      <c r="S18" s="36">
        <v>2.1088907166947437</v>
      </c>
      <c r="T18" s="36">
        <v>-8.369397064309009</v>
      </c>
      <c r="U18" s="36">
        <v>-9.3364258780233875</v>
      </c>
      <c r="V18" s="36">
        <v>-6.5028180229692572</v>
      </c>
      <c r="W18" s="36">
        <v>-5.7593711207047829</v>
      </c>
      <c r="X18" s="36">
        <v>-8.3770490739337511</v>
      </c>
      <c r="Y18" s="40">
        <v>-19.306735277763497</v>
      </c>
      <c r="Z18" s="53">
        <f t="shared" si="0"/>
        <v>-7.1326220758528054</v>
      </c>
      <c r="AA18" s="53">
        <f t="shared" si="1"/>
        <v>6.7970539087865047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 t="s">
        <v>51</v>
      </c>
      <c r="E19" s="25">
        <v>6.3287037037037042</v>
      </c>
      <c r="F19" s="25">
        <v>6.7245860596613287</v>
      </c>
      <c r="G19" s="25">
        <v>5.3803124572050773</v>
      </c>
      <c r="H19" s="25">
        <v>4.4721406768197021</v>
      </c>
      <c r="I19" s="25">
        <v>4.2367013860567289</v>
      </c>
      <c r="J19" s="25">
        <v>3.293938391523572</v>
      </c>
      <c r="K19" s="25">
        <v>3.5933972492493362</v>
      </c>
      <c r="L19" s="25">
        <v>4.6927457545039273</v>
      </c>
      <c r="M19" s="25">
        <v>5.9119918864971437</v>
      </c>
      <c r="N19" s="25">
        <v>8.2822112254479574</v>
      </c>
      <c r="O19" s="25">
        <v>8.6724016389831267</v>
      </c>
      <c r="P19" s="26">
        <v>9.361610697539211</v>
      </c>
      <c r="Q19" s="25">
        <v>8.8169290759064207</v>
      </c>
      <c r="R19" s="26">
        <v>7.937181933721619</v>
      </c>
      <c r="S19" s="26">
        <v>10.308584488846922</v>
      </c>
      <c r="T19" s="26">
        <v>7.0753655274594358</v>
      </c>
      <c r="U19" s="26">
        <v>7.0828027282693995</v>
      </c>
      <c r="V19" s="26">
        <v>8.1342926620301057</v>
      </c>
      <c r="W19" s="26">
        <v>8.4925610641005864</v>
      </c>
      <c r="X19" s="26">
        <v>8.9385566971794201</v>
      </c>
      <c r="Y19" s="27">
        <v>8.0286796402384528</v>
      </c>
      <c r="Z19" s="72">
        <f t="shared" si="0"/>
        <v>6.886850765235236</v>
      </c>
      <c r="AA19" s="72">
        <f t="shared" si="1"/>
        <v>2.0672394797224953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 t="s">
        <v>51</v>
      </c>
      <c r="E20" s="25">
        <v>16.37795952442179</v>
      </c>
      <c r="F20" s="25">
        <v>16.779539804060196</v>
      </c>
      <c r="G20" s="25">
        <v>15.456470479983581</v>
      </c>
      <c r="H20" s="25">
        <v>15.073203512560498</v>
      </c>
      <c r="I20" s="25">
        <v>15.819732975402417</v>
      </c>
      <c r="J20" s="25">
        <v>15.807602986330833</v>
      </c>
      <c r="K20" s="25">
        <v>15.397818036276306</v>
      </c>
      <c r="L20" s="25">
        <v>16.218812375633306</v>
      </c>
      <c r="M20" s="25">
        <v>17.347761903547521</v>
      </c>
      <c r="N20" s="25">
        <v>20.687772962497604</v>
      </c>
      <c r="O20" s="25">
        <v>20.772483555118402</v>
      </c>
      <c r="P20" s="26">
        <v>22.983936688605407</v>
      </c>
      <c r="Q20" s="25">
        <v>22.217965773104456</v>
      </c>
      <c r="R20" s="26">
        <v>23.057756682807703</v>
      </c>
      <c r="S20" s="26">
        <v>24.758329167306005</v>
      </c>
      <c r="T20" s="26">
        <v>19.307606927107578</v>
      </c>
      <c r="U20" s="26">
        <v>20.220406980246743</v>
      </c>
      <c r="V20" s="26">
        <v>21.921389807651551</v>
      </c>
      <c r="W20" s="26">
        <v>22.644956436975171</v>
      </c>
      <c r="X20" s="26">
        <v>24.277785115221636</v>
      </c>
      <c r="Y20" s="27">
        <v>25.861820877665821</v>
      </c>
      <c r="Z20" s="72">
        <f t="shared" si="0"/>
        <v>19.356464584742941</v>
      </c>
      <c r="AA20" s="72">
        <f t="shared" si="1"/>
        <v>3.3567447480792829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 t="s">
        <v>51</v>
      </c>
      <c r="E21" s="25">
        <v>32.476119373059085</v>
      </c>
      <c r="F21" s="25">
        <v>33.131099373754509</v>
      </c>
      <c r="G21" s="25">
        <v>32.046319346842949</v>
      </c>
      <c r="H21" s="25">
        <v>31.078604566692533</v>
      </c>
      <c r="I21" s="25">
        <v>32.579862064465971</v>
      </c>
      <c r="J21" s="25">
        <v>33.94913879924944</v>
      </c>
      <c r="K21" s="25">
        <v>33.38857858602033</v>
      </c>
      <c r="L21" s="25">
        <v>33.958087791416332</v>
      </c>
      <c r="M21" s="25">
        <v>34.35685920388817</v>
      </c>
      <c r="N21" s="25">
        <v>36.636317835036706</v>
      </c>
      <c r="O21" s="25">
        <v>37.233131033399133</v>
      </c>
      <c r="P21" s="26">
        <v>37.844072876409811</v>
      </c>
      <c r="Q21" s="25">
        <v>39.866919631985482</v>
      </c>
      <c r="R21" s="26">
        <v>41.23165760126799</v>
      </c>
      <c r="S21" s="26">
        <v>45.841669754229962</v>
      </c>
      <c r="T21" s="26">
        <v>38.931637490369091</v>
      </c>
      <c r="U21" s="26">
        <v>39.966854695361796</v>
      </c>
      <c r="V21" s="26">
        <v>42.649473119818779</v>
      </c>
      <c r="W21" s="26">
        <v>43.890383361225481</v>
      </c>
      <c r="X21" s="26">
        <v>46.723697494213013</v>
      </c>
      <c r="Y21" s="27">
        <v>51.171963782544196</v>
      </c>
      <c r="Z21" s="72">
        <f t="shared" si="0"/>
        <v>37.389024199935342</v>
      </c>
      <c r="AA21" s="72">
        <f t="shared" si="1"/>
        <v>4.8221754926220637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 t="s">
        <v>51</v>
      </c>
      <c r="E22" s="38">
        <v>53.135488429606085</v>
      </c>
      <c r="F22" s="38">
        <v>55.361482923250172</v>
      </c>
      <c r="G22" s="38">
        <v>54.033441735977199</v>
      </c>
      <c r="H22" s="38">
        <v>55.428201828115142</v>
      </c>
      <c r="I22" s="38">
        <v>54.396638988745138</v>
      </c>
      <c r="J22" s="38">
        <v>57.568825684257682</v>
      </c>
      <c r="K22" s="38">
        <v>57.322056436324523</v>
      </c>
      <c r="L22" s="38">
        <v>56.226231106777178</v>
      </c>
      <c r="M22" s="38">
        <v>57.320528328232442</v>
      </c>
      <c r="N22" s="38">
        <v>57.123714573620546</v>
      </c>
      <c r="O22" s="38">
        <v>58.106700010419921</v>
      </c>
      <c r="P22" s="39">
        <v>61.237661762003093</v>
      </c>
      <c r="Q22" s="38">
        <v>59.641078323359721</v>
      </c>
      <c r="R22" s="39">
        <v>62.531479251067559</v>
      </c>
      <c r="S22" s="39">
        <v>67.363189993983994</v>
      </c>
      <c r="T22" s="39">
        <v>62.548471246689971</v>
      </c>
      <c r="U22" s="39">
        <v>63.814771333534097</v>
      </c>
      <c r="V22" s="39">
        <v>66.560783253197698</v>
      </c>
      <c r="W22" s="39">
        <v>68.137816491263081</v>
      </c>
      <c r="X22" s="39">
        <v>70.93287412430999</v>
      </c>
      <c r="Y22" s="41">
        <v>77.62794792645866</v>
      </c>
      <c r="Z22" s="74">
        <f>+AVERAGE(B22:X22)</f>
        <v>59.939571791236759</v>
      </c>
      <c r="AA22" s="74">
        <f t="shared" si="1"/>
        <v>5.206029269940089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 t="s">
        <v>51</v>
      </c>
      <c r="E26" s="18">
        <v>11.509591326105088</v>
      </c>
      <c r="F26" s="18">
        <v>10.589812332439678</v>
      </c>
      <c r="G26" s="18">
        <v>13.846801346801346</v>
      </c>
      <c r="H26" s="18">
        <v>17.24770642201835</v>
      </c>
      <c r="I26" s="18">
        <v>16.953496887586965</v>
      </c>
      <c r="J26" s="18">
        <v>18.941594062600839</v>
      </c>
      <c r="K26" s="18">
        <v>13.927738927738927</v>
      </c>
      <c r="L26" s="18">
        <v>10.875627440044617</v>
      </c>
      <c r="M26" s="18">
        <v>8.7061252580867166</v>
      </c>
      <c r="N26" s="18">
        <v>6.8292682926829267</v>
      </c>
      <c r="O26" s="18">
        <v>8.8132635253054108</v>
      </c>
      <c r="P26" s="18">
        <v>9.133709981167609</v>
      </c>
      <c r="Q26" s="18">
        <v>11.836734693877551</v>
      </c>
      <c r="R26" s="18">
        <v>12.743190661478598</v>
      </c>
      <c r="S26" s="19">
        <v>10.122358175750835</v>
      </c>
      <c r="T26" s="19">
        <v>15.200438257282805</v>
      </c>
      <c r="U26" s="19">
        <v>16.675579603007328</v>
      </c>
      <c r="V26" s="19">
        <v>15.223560572617771</v>
      </c>
      <c r="W26" s="19">
        <v>17.248466553196955</v>
      </c>
      <c r="X26" s="19">
        <v>18.953257169817679</v>
      </c>
      <c r="Y26" s="20">
        <v>21.462814609222228</v>
      </c>
      <c r="Z26" s="71">
        <f>+AVERAGE(B26:Y26)</f>
        <v>13.659101718991916</v>
      </c>
      <c r="AA26" s="71">
        <f>STDEV(B26:Y26)</f>
        <v>4.0066958991926782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 t="s">
        <v>51</v>
      </c>
      <c r="E27" s="22">
        <v>11.592994161801501</v>
      </c>
      <c r="F27" s="22">
        <v>9.3163538873994636</v>
      </c>
      <c r="G27" s="22">
        <v>11.48989898989899</v>
      </c>
      <c r="H27" s="22">
        <v>13.247706422018348</v>
      </c>
      <c r="I27" s="22">
        <v>12.156719150494325</v>
      </c>
      <c r="J27" s="22">
        <v>12.778315585672798</v>
      </c>
      <c r="K27" s="22">
        <v>13.986013986013987</v>
      </c>
      <c r="L27" s="22">
        <v>11.3218070273285</v>
      </c>
      <c r="M27" s="22">
        <v>9.2222986923606332</v>
      </c>
      <c r="N27" s="22">
        <v>11.056910569105691</v>
      </c>
      <c r="O27" s="22">
        <v>10.296684118673648</v>
      </c>
      <c r="P27" s="22">
        <v>12.052730696798493</v>
      </c>
      <c r="Q27" s="22">
        <v>14.387755102040817</v>
      </c>
      <c r="R27" s="22">
        <v>13.715953307392995</v>
      </c>
      <c r="S27" s="23">
        <v>13.681868743047831</v>
      </c>
      <c r="T27" s="23">
        <v>9.242072699149265</v>
      </c>
      <c r="U27" s="23">
        <v>9.7392179684796627</v>
      </c>
      <c r="V27" s="23">
        <v>10.181623257867187</v>
      </c>
      <c r="W27" s="23">
        <v>11.580333344038023</v>
      </c>
      <c r="X27" s="23">
        <v>11.053819971017424</v>
      </c>
      <c r="Y27" s="24">
        <v>11.502554721503817</v>
      </c>
      <c r="Z27" s="72">
        <f t="shared" ref="Z27:Z35" si="2">+AVERAGE(B27:Y27)</f>
        <v>11.600172971528735</v>
      </c>
      <c r="AA27" s="72">
        <f t="shared" ref="AA27:AA35" si="3">STDEV(B27:Y27)</f>
        <v>1.5998172470835583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 t="s">
        <v>51</v>
      </c>
      <c r="E28" s="22">
        <v>15.346121768140117</v>
      </c>
      <c r="F28" s="22">
        <v>19.101876675603219</v>
      </c>
      <c r="G28" s="22">
        <v>18.181818181818183</v>
      </c>
      <c r="H28" s="22">
        <v>19.192660550458715</v>
      </c>
      <c r="I28" s="22">
        <v>17.685829366532406</v>
      </c>
      <c r="J28" s="22">
        <v>19.554695062923525</v>
      </c>
      <c r="K28" s="22">
        <v>18.997668997668999</v>
      </c>
      <c r="L28" s="22">
        <v>19.046291132180702</v>
      </c>
      <c r="M28" s="22">
        <v>16.689607708189953</v>
      </c>
      <c r="N28" s="22">
        <v>19.918699186991869</v>
      </c>
      <c r="O28" s="22">
        <v>20.331588132635254</v>
      </c>
      <c r="P28" s="22">
        <v>20.338983050847457</v>
      </c>
      <c r="Q28" s="22">
        <v>23.061224489795919</v>
      </c>
      <c r="R28" s="22">
        <v>25.194552529182879</v>
      </c>
      <c r="S28" s="23">
        <v>24.137931034482758</v>
      </c>
      <c r="T28" s="23">
        <v>15.725702500644497</v>
      </c>
      <c r="U28" s="23">
        <v>16.593790304822424</v>
      </c>
      <c r="V28" s="23">
        <v>15.816358705934288</v>
      </c>
      <c r="W28" s="23">
        <v>16.859886316195126</v>
      </c>
      <c r="X28" s="23">
        <v>15.694402318606141</v>
      </c>
      <c r="Y28" s="24">
        <v>15.618494922096763</v>
      </c>
      <c r="Z28" s="72">
        <f t="shared" si="2"/>
        <v>18.718484901702439</v>
      </c>
      <c r="AA28" s="72">
        <f t="shared" si="3"/>
        <v>2.8199354823150027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 t="s">
        <v>51</v>
      </c>
      <c r="E29" s="25">
        <v>38.198498748957462</v>
      </c>
      <c r="F29" s="25">
        <v>37.734584450402146</v>
      </c>
      <c r="G29" s="25">
        <v>34.343434343434346</v>
      </c>
      <c r="H29" s="25">
        <v>31.63302752293578</v>
      </c>
      <c r="I29" s="25">
        <v>33.980227023068473</v>
      </c>
      <c r="J29" s="25">
        <v>27.879961277831558</v>
      </c>
      <c r="K29" s="25">
        <v>29.895104895104897</v>
      </c>
      <c r="L29" s="25">
        <v>32.01338538761852</v>
      </c>
      <c r="M29" s="25">
        <v>35.099793530626293</v>
      </c>
      <c r="N29" s="25">
        <v>37.154471544715449</v>
      </c>
      <c r="O29" s="25">
        <v>36.474694589877835</v>
      </c>
      <c r="P29" s="25">
        <v>35.310734463276837</v>
      </c>
      <c r="Q29" s="25">
        <v>30.204081632653061</v>
      </c>
      <c r="R29" s="25">
        <v>32.392996108949418</v>
      </c>
      <c r="S29" s="26">
        <v>31.92436040044494</v>
      </c>
      <c r="T29" s="26">
        <v>30.600670275844291</v>
      </c>
      <c r="U29" s="26">
        <v>30.441347635974708</v>
      </c>
      <c r="V29" s="26">
        <v>29.261524878602511</v>
      </c>
      <c r="W29" s="26">
        <v>26.693214297183594</v>
      </c>
      <c r="X29" s="26">
        <v>26.626899875307519</v>
      </c>
      <c r="Y29" s="27">
        <v>25.357976408250803</v>
      </c>
      <c r="Z29" s="72">
        <f t="shared" si="2"/>
        <v>32.05814234719336</v>
      </c>
      <c r="AA29" s="72">
        <f t="shared" si="3"/>
        <v>3.7800201942014073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 t="s">
        <v>51</v>
      </c>
      <c r="E30" s="32">
        <v>23.352793994995828</v>
      </c>
      <c r="F30" s="32">
        <v>23.257372654155496</v>
      </c>
      <c r="G30" s="32">
        <v>22.138047138047138</v>
      </c>
      <c r="H30" s="32">
        <v>18.678899082568808</v>
      </c>
      <c r="I30" s="32">
        <v>19.223727572317831</v>
      </c>
      <c r="J30" s="32">
        <v>20.845434010971282</v>
      </c>
      <c r="K30" s="32">
        <v>23.193473193473192</v>
      </c>
      <c r="L30" s="32">
        <v>26.742889012827664</v>
      </c>
      <c r="M30" s="32">
        <v>30.282174810736407</v>
      </c>
      <c r="N30" s="32">
        <v>25.040650406504064</v>
      </c>
      <c r="O30" s="32">
        <v>24.083769633507853</v>
      </c>
      <c r="P30" s="32">
        <v>23.163841807909606</v>
      </c>
      <c r="Q30" s="32">
        <v>20.510204081632654</v>
      </c>
      <c r="R30" s="32">
        <v>15.953307392996109</v>
      </c>
      <c r="S30" s="33">
        <v>20.133481646273637</v>
      </c>
      <c r="T30" s="33">
        <v>29.231116267079145</v>
      </c>
      <c r="U30" s="33">
        <v>26.550064487715876</v>
      </c>
      <c r="V30" s="33">
        <v>29.516932584978242</v>
      </c>
      <c r="W30" s="33">
        <v>27.618099489386299</v>
      </c>
      <c r="X30" s="33">
        <v>27.67162066525124</v>
      </c>
      <c r="Y30" s="34">
        <v>26.058159338926387</v>
      </c>
      <c r="Z30" s="73">
        <f t="shared" si="2"/>
        <v>23.964098060583556</v>
      </c>
      <c r="AA30" s="73">
        <f t="shared" si="3"/>
        <v>3.8852698983558218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 t="s">
        <v>51</v>
      </c>
      <c r="E31" s="35">
        <v>-6.4372846267737582</v>
      </c>
      <c r="F31" s="35">
        <v>-5.3669442242056951</v>
      </c>
      <c r="G31" s="35">
        <v>-10.796979148032635</v>
      </c>
      <c r="H31" s="35">
        <v>-14.719096492312767</v>
      </c>
      <c r="I31" s="35">
        <v>-13.831215888186732</v>
      </c>
      <c r="J31" s="35">
        <v>-17.390699744131712</v>
      </c>
      <c r="K31" s="35">
        <v>-10.707128542799886</v>
      </c>
      <c r="L31" s="35">
        <v>-5.871436109241098</v>
      </c>
      <c r="M31" s="35">
        <v>-3.558394160583942</v>
      </c>
      <c r="N31" s="35">
        <v>-2.4626116447121236</v>
      </c>
      <c r="O31" s="35">
        <v>-3.67483705911153</v>
      </c>
      <c r="P31" s="36">
        <v>-4.1867393915559905</v>
      </c>
      <c r="Q31" s="35">
        <v>-6.3789651076831877</v>
      </c>
      <c r="R31" s="36">
        <v>-7.3646075735138563</v>
      </c>
      <c r="S31" s="36">
        <v>-5.2979208456737235</v>
      </c>
      <c r="T31" s="36">
        <v>-13.565940663387947</v>
      </c>
      <c r="U31" s="36">
        <v>-15.23868316099289</v>
      </c>
      <c r="V31" s="36">
        <v>-12.060582109931261</v>
      </c>
      <c r="W31" s="36">
        <v>-14.232801124257868</v>
      </c>
      <c r="X31" s="36">
        <v>-17.47946753045504</v>
      </c>
      <c r="Y31" s="40">
        <v>-22.737002323904804</v>
      </c>
      <c r="Z31" s="53">
        <f t="shared" si="2"/>
        <v>-10.159968451021351</v>
      </c>
      <c r="AA31" s="53">
        <f t="shared" si="3"/>
        <v>5.6486390609686641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 t="s">
        <v>51</v>
      </c>
      <c r="E32" s="25">
        <v>0.17842074134931613</v>
      </c>
      <c r="F32" s="25">
        <v>0.2697196332851326</v>
      </c>
      <c r="G32" s="25">
        <v>-3.1822945475609377E-2</v>
      </c>
      <c r="H32" s="25">
        <v>-1.2311126373626373</v>
      </c>
      <c r="I32" s="25">
        <v>-0.83143802121083366</v>
      </c>
      <c r="J32" s="25">
        <v>-1.5082870788814309</v>
      </c>
      <c r="K32" s="25">
        <v>-0.35737402920935224</v>
      </c>
      <c r="L32" s="25">
        <v>0.12678713162153527</v>
      </c>
      <c r="M32" s="25">
        <v>0.41202898222600726</v>
      </c>
      <c r="N32" s="25">
        <v>0.35646586740848329</v>
      </c>
      <c r="O32" s="25">
        <v>0.29185364853047546</v>
      </c>
      <c r="P32" s="26">
        <v>0.18108376600466508</v>
      </c>
      <c r="Q32" s="25">
        <v>-0.19780628752362089</v>
      </c>
      <c r="R32" s="26">
        <v>-0.17591051628220994</v>
      </c>
      <c r="S32" s="26">
        <v>1.9330616756925212E-2</v>
      </c>
      <c r="T32" s="26">
        <v>4.2120867601038829E-2</v>
      </c>
      <c r="U32" s="26">
        <v>-0.27920432463882139</v>
      </c>
      <c r="V32" s="26">
        <v>-4.3924374064095918E-2</v>
      </c>
      <c r="W32" s="26">
        <v>-0.91944602918951213</v>
      </c>
      <c r="X32" s="26">
        <v>-1.5794326642394367</v>
      </c>
      <c r="Y32" s="27">
        <v>-2.8347853188003178</v>
      </c>
      <c r="Z32" s="72">
        <f t="shared" si="2"/>
        <v>-0.38632061771877607</v>
      </c>
      <c r="AA32" s="72">
        <f t="shared" si="3"/>
        <v>0.82280113120814269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 t="s">
        <v>51</v>
      </c>
      <c r="E33" s="25">
        <v>1.8122831300270494</v>
      </c>
      <c r="F33" s="25">
        <v>1.7771847823425924</v>
      </c>
      <c r="G33" s="25">
        <v>1.439931305732097</v>
      </c>
      <c r="H33" s="25">
        <v>1.0178652446361527</v>
      </c>
      <c r="I33" s="25">
        <v>1.2205478461983232</v>
      </c>
      <c r="J33" s="25">
        <v>0.89720584465521669</v>
      </c>
      <c r="K33" s="25">
        <v>1.2154821520254919</v>
      </c>
      <c r="L33" s="25">
        <v>1.6603828759067463</v>
      </c>
      <c r="M33" s="25">
        <v>2.2298564575422004</v>
      </c>
      <c r="N33" s="25">
        <v>1.7941625689292011</v>
      </c>
      <c r="O33" s="25">
        <v>1.7945053746871955</v>
      </c>
      <c r="P33" s="26">
        <v>1.5884991064810265</v>
      </c>
      <c r="Q33" s="25">
        <v>1.046277537611934</v>
      </c>
      <c r="R33" s="26">
        <v>0.91427527432068201</v>
      </c>
      <c r="S33" s="26">
        <v>1.1378115850363788</v>
      </c>
      <c r="T33" s="26">
        <v>1.8655498168182649</v>
      </c>
      <c r="U33" s="26">
        <v>1.5602329099564454</v>
      </c>
      <c r="V33" s="26">
        <v>1.753495028020355</v>
      </c>
      <c r="W33" s="26">
        <v>1.3600936542998854</v>
      </c>
      <c r="X33" s="26">
        <v>1.3767617548827618</v>
      </c>
      <c r="Y33" s="27">
        <v>1.1238776989166599</v>
      </c>
      <c r="Z33" s="72">
        <f t="shared" si="2"/>
        <v>1.456489616620317</v>
      </c>
      <c r="AA33" s="72">
        <f t="shared" si="3"/>
        <v>0.36677205882387315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 t="s">
        <v>51</v>
      </c>
      <c r="E34" s="25">
        <v>4.6479285609720389</v>
      </c>
      <c r="F34" s="25">
        <v>4.7707804670559639</v>
      </c>
      <c r="G34" s="25">
        <v>4.2302554111863291</v>
      </c>
      <c r="H34" s="25">
        <v>3.657472903927323</v>
      </c>
      <c r="I34" s="25">
        <v>3.9714424873488947</v>
      </c>
      <c r="J34" s="25">
        <v>3.8966546254122818</v>
      </c>
      <c r="K34" s="25">
        <v>4.4273386424284418</v>
      </c>
      <c r="L34" s="25">
        <v>5.4505253491554742</v>
      </c>
      <c r="M34" s="25">
        <v>6.208750916646296</v>
      </c>
      <c r="N34" s="25">
        <v>5.0110087102700849</v>
      </c>
      <c r="O34" s="25">
        <v>4.7003790908774734</v>
      </c>
      <c r="P34" s="26">
        <v>4.6377992496336331</v>
      </c>
      <c r="Q34" s="25">
        <v>3.957448883779926</v>
      </c>
      <c r="R34" s="26">
        <v>3.38097079141524</v>
      </c>
      <c r="S34" s="26">
        <v>3.8853608702854929</v>
      </c>
      <c r="T34" s="26">
        <v>6.0986418089056489</v>
      </c>
      <c r="U34" s="26">
        <v>5.4092226553669258</v>
      </c>
      <c r="V34" s="26">
        <v>6.2679902023978347</v>
      </c>
      <c r="W34" s="26">
        <v>5.8365242157602193</v>
      </c>
      <c r="X34" s="26">
        <v>5.8373801606353242</v>
      </c>
      <c r="Y34" s="27">
        <v>5.3197562191536383</v>
      </c>
      <c r="Z34" s="72">
        <f t="shared" si="2"/>
        <v>4.8382682010768807</v>
      </c>
      <c r="AA34" s="72">
        <f t="shared" si="3"/>
        <v>0.89293185595157742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 t="s">
        <v>51</v>
      </c>
      <c r="E35" s="38">
        <v>10.092732998950192</v>
      </c>
      <c r="F35" s="38">
        <v>10.156242512913726</v>
      </c>
      <c r="G35" s="38">
        <v>10.129151291512915</v>
      </c>
      <c r="H35" s="38">
        <v>8.9724686374513549</v>
      </c>
      <c r="I35" s="38">
        <v>9.5991732561080401</v>
      </c>
      <c r="J35" s="38">
        <v>11.075683839570399</v>
      </c>
      <c r="K35" s="38">
        <v>11.572120855557017</v>
      </c>
      <c r="L35" s="38">
        <v>13.454111368583666</v>
      </c>
      <c r="M35" s="38">
        <v>15.171970427515266</v>
      </c>
      <c r="N35" s="38">
        <v>11.217672123140895</v>
      </c>
      <c r="O35" s="38">
        <v>9.9077755902571365</v>
      </c>
      <c r="P35" s="39">
        <v>9.8197561187401536</v>
      </c>
      <c r="Q35" s="38">
        <v>9.1859505108949264</v>
      </c>
      <c r="R35" s="39">
        <v>7.128246451372962</v>
      </c>
      <c r="S35" s="39">
        <v>9.14757686449075</v>
      </c>
      <c r="T35" s="39">
        <v>14.911982847690791</v>
      </c>
      <c r="U35" s="39">
        <v>13.525528740337748</v>
      </c>
      <c r="V35" s="39">
        <v>16.295034234587998</v>
      </c>
      <c r="W35" s="39">
        <v>15.775272566602629</v>
      </c>
      <c r="X35" s="39">
        <v>15.083028582390758</v>
      </c>
      <c r="Y35" s="41">
        <v>14.746005605452426</v>
      </c>
      <c r="Z35" s="74">
        <f t="shared" si="2"/>
        <v>11.760356448767702</v>
      </c>
      <c r="AA35" s="74">
        <f t="shared" si="3"/>
        <v>2.716237664331528</v>
      </c>
    </row>
    <row r="36" spans="1:28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93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 t="s">
        <v>51</v>
      </c>
      <c r="C40" s="25" t="s">
        <v>51</v>
      </c>
      <c r="D40" s="25" t="s">
        <v>51</v>
      </c>
      <c r="E40" s="25">
        <v>-26.693473915533783</v>
      </c>
      <c r="F40" s="25">
        <v>-29.751507720027028</v>
      </c>
      <c r="G40" s="25">
        <v>-45.086234666830627</v>
      </c>
      <c r="H40" s="25">
        <v>-56.207511896668933</v>
      </c>
      <c r="I40" s="25">
        <v>-46.262586506608947</v>
      </c>
      <c r="J40" s="25">
        <v>-54.464491362763923</v>
      </c>
      <c r="K40" s="25">
        <v>-37.679806137533113</v>
      </c>
      <c r="L40" s="25">
        <v>-25.672625628402763</v>
      </c>
      <c r="M40" s="25">
        <v>-20.024227257554223</v>
      </c>
      <c r="N40" s="25">
        <v>-17.117184782618413</v>
      </c>
      <c r="O40" s="25">
        <v>-17.602668699009232</v>
      </c>
      <c r="P40" s="25">
        <v>-23.196117339265175</v>
      </c>
      <c r="Q40" s="25">
        <v>-28.074493535738959</v>
      </c>
      <c r="R40" s="25">
        <v>-26.635902168897093</v>
      </c>
      <c r="S40" s="25">
        <v>-22.96570925513717</v>
      </c>
      <c r="T40" s="18">
        <v>-57.396936045471925</v>
      </c>
      <c r="U40" s="18">
        <v>-52.835256251867101</v>
      </c>
      <c r="V40" s="18">
        <v>-51.492211743576476</v>
      </c>
      <c r="W40" s="18">
        <v>-55.409531229525236</v>
      </c>
      <c r="X40" s="20">
        <v>-60.57332108546062</v>
      </c>
      <c r="Z40" s="75">
        <f>+AVERAGE(B40:X40)</f>
        <v>-37.757089861424539</v>
      </c>
      <c r="AA40" s="71">
        <f>STDEV(B40:X40)</f>
        <v>15.401583704866969</v>
      </c>
      <c r="AB40" s="47"/>
    </row>
    <row r="41" spans="1:28" x14ac:dyDescent="0.2">
      <c r="A41" s="48" t="s">
        <v>118</v>
      </c>
      <c r="B41" s="28" t="s">
        <v>51</v>
      </c>
      <c r="C41" s="28" t="s">
        <v>51</v>
      </c>
      <c r="D41" s="28" t="s">
        <v>51</v>
      </c>
      <c r="E41" s="28">
        <v>-11.74583591857014</v>
      </c>
      <c r="F41" s="28">
        <v>-13.386331377242973</v>
      </c>
      <c r="G41" s="28">
        <v>-20.58712384892301</v>
      </c>
      <c r="H41" s="28">
        <v>-23.53921149653409</v>
      </c>
      <c r="I41" s="28">
        <v>-23.984771573604057</v>
      </c>
      <c r="J41" s="28">
        <v>-22.505415627033095</v>
      </c>
      <c r="K41" s="28">
        <v>-15.782585579321907</v>
      </c>
      <c r="L41" s="28">
        <v>-8.4288301859722736</v>
      </c>
      <c r="M41" s="28">
        <v>-6.3911591628805962</v>
      </c>
      <c r="N41" s="28">
        <v>-5.2399055255890064</v>
      </c>
      <c r="O41" s="28">
        <v>-7.1180394269894656</v>
      </c>
      <c r="P41" s="28">
        <v>-10.900786505604389</v>
      </c>
      <c r="Q41" s="28">
        <v>-13.88466322146688</v>
      </c>
      <c r="R41" s="28">
        <v>-12.188182549718357</v>
      </c>
      <c r="S41" s="28">
        <v>-11.351324310411327</v>
      </c>
      <c r="T41" s="25">
        <v>-26.080333005633886</v>
      </c>
      <c r="U41" s="25">
        <v>-24.27631993580972</v>
      </c>
      <c r="V41" s="25">
        <v>-23.740848083131421</v>
      </c>
      <c r="W41" s="25">
        <v>-27.980084084934518</v>
      </c>
      <c r="X41" s="27">
        <v>-30.457195386371087</v>
      </c>
      <c r="Z41" s="76">
        <f>+AVERAGE(B41:X41)</f>
        <v>-16.978447340287111</v>
      </c>
      <c r="AA41" s="77">
        <f>STDEV(B41:X41)</f>
        <v>7.8916677247572027</v>
      </c>
    </row>
    <row r="42" spans="1:28" x14ac:dyDescent="0.2">
      <c r="A42" s="49" t="s">
        <v>119</v>
      </c>
      <c r="B42" s="32" t="s">
        <v>51</v>
      </c>
      <c r="C42" s="32" t="s">
        <v>51</v>
      </c>
      <c r="D42" s="32" t="s">
        <v>51</v>
      </c>
      <c r="E42" s="32">
        <v>-1.6683395407378541</v>
      </c>
      <c r="F42" s="32">
        <v>-1.5342117352138533</v>
      </c>
      <c r="G42" s="32">
        <v>-5.1593708886496819</v>
      </c>
      <c r="H42" s="32">
        <v>-7.5019048893770446</v>
      </c>
      <c r="I42" s="32">
        <v>-6.3637595996864444</v>
      </c>
      <c r="J42" s="32">
        <v>-5.928400177515881</v>
      </c>
      <c r="K42" s="32">
        <v>-2.2641259219210639</v>
      </c>
      <c r="L42" s="32">
        <v>1.9325613394969158E-4</v>
      </c>
      <c r="M42" s="32">
        <v>0.21538978091893143</v>
      </c>
      <c r="N42" s="32">
        <v>0.22931996816300473</v>
      </c>
      <c r="O42" s="32">
        <v>-8.2059970466650409E-2</v>
      </c>
      <c r="P42" s="32">
        <v>-1.8434255730564888</v>
      </c>
      <c r="Q42" s="32">
        <v>-5.4750473524220684</v>
      </c>
      <c r="R42" s="32">
        <v>-2.4903958290011223</v>
      </c>
      <c r="S42" s="32">
        <v>-2.3395993976893448</v>
      </c>
      <c r="T42" s="32">
        <v>-6.0868733407278288</v>
      </c>
      <c r="U42" s="32">
        <v>-6.0187876156521884</v>
      </c>
      <c r="V42" s="32">
        <v>-6.6178408623802865</v>
      </c>
      <c r="W42" s="32">
        <v>-9.1771170191608586</v>
      </c>
      <c r="X42" s="34">
        <v>-10.501448930853451</v>
      </c>
      <c r="Z42" s="78">
        <f>+AVERAGE(B42:X42)</f>
        <v>-4.0303902819648112</v>
      </c>
      <c r="AA42" s="73">
        <f>STDEV(B42:X42)</f>
        <v>3.249704358278394</v>
      </c>
    </row>
    <row r="43" spans="1:28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x14ac:dyDescent="0.25">
      <c r="A44" s="50" t="s">
        <v>52</v>
      </c>
      <c r="B44" s="51" t="s">
        <v>53</v>
      </c>
      <c r="C44" s="51"/>
      <c r="D44" s="52"/>
      <c r="E44" s="53">
        <v>-44.42292016445932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x14ac:dyDescent="0.25">
      <c r="A45" s="54" t="s">
        <v>129</v>
      </c>
      <c r="B45" s="55" t="s">
        <v>54</v>
      </c>
      <c r="C45" s="55"/>
      <c r="D45" s="56"/>
      <c r="E45" s="79">
        <v>-21.24486882218465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x14ac:dyDescent="0.25">
      <c r="A46" s="2" t="s">
        <v>128</v>
      </c>
      <c r="B46" s="57" t="s">
        <v>55</v>
      </c>
      <c r="C46" s="57"/>
      <c r="D46" s="58"/>
      <c r="E46" s="80">
        <v>-6.0883887934858931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f>+B49+1</f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73.029353284130352</v>
      </c>
      <c r="C50" s="20">
        <v>69.605122058916294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45.354362551814781</v>
      </c>
      <c r="C51" s="63">
        <v>43.796126916041125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20.709062110335996</v>
      </c>
      <c r="C52" s="34">
        <v>22.651864000504638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x14ac:dyDescent="0.25">
      <c r="A54" s="64" t="s">
        <v>59</v>
      </c>
      <c r="B54" s="51" t="s">
        <v>60</v>
      </c>
      <c r="C54" s="51"/>
      <c r="D54" s="52"/>
      <c r="E54" s="53">
        <v>-60.57332108546062</v>
      </c>
      <c r="F54" s="3"/>
      <c r="G54" s="103" t="s">
        <v>98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-55.409531229525236</v>
      </c>
    </row>
    <row r="55" spans="1:27" ht="12" x14ac:dyDescent="0.25">
      <c r="A55" s="3"/>
      <c r="B55" s="55" t="s">
        <v>64</v>
      </c>
      <c r="C55" s="55"/>
      <c r="D55" s="56"/>
      <c r="E55" s="79">
        <v>-30.457195386371087</v>
      </c>
      <c r="F55" s="3"/>
      <c r="G55" s="104" t="s">
        <v>98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-27.980084084934518</v>
      </c>
    </row>
    <row r="56" spans="1:27" ht="12" x14ac:dyDescent="0.25">
      <c r="A56" s="3"/>
      <c r="B56" s="57" t="s">
        <v>66</v>
      </c>
      <c r="C56" s="57"/>
      <c r="D56" s="58"/>
      <c r="E56" s="80">
        <v>-10.501448930853451</v>
      </c>
      <c r="F56" s="64"/>
      <c r="G56" s="105" t="s">
        <v>98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-9.1771170191608586</v>
      </c>
    </row>
    <row r="57" spans="1:27" ht="12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f>+X59+1</f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 t="s">
        <v>51</v>
      </c>
      <c r="E60" s="18">
        <v>92.994161801501249</v>
      </c>
      <c r="F60" s="18">
        <v>92.426273458445039</v>
      </c>
      <c r="G60" s="18">
        <v>92.508417508417509</v>
      </c>
      <c r="H60" s="18">
        <v>92.183486238532112</v>
      </c>
      <c r="I60" s="18">
        <v>92.200659099231046</v>
      </c>
      <c r="J60" s="18">
        <v>91.093901258470481</v>
      </c>
      <c r="K60" s="18">
        <v>91.200466200466195</v>
      </c>
      <c r="L60" s="18">
        <v>91.885108756274406</v>
      </c>
      <c r="M60" s="18">
        <v>91.293874741913285</v>
      </c>
      <c r="N60" s="18">
        <v>91.138211382113823</v>
      </c>
      <c r="O60" s="18">
        <v>90.924956369982553</v>
      </c>
      <c r="P60" s="19">
        <v>89.736346516007529</v>
      </c>
      <c r="Q60" s="18">
        <v>90.510204081632651</v>
      </c>
      <c r="R60" s="19">
        <v>88.424124513618679</v>
      </c>
      <c r="S60" s="19">
        <v>86.318131256952171</v>
      </c>
      <c r="T60" s="19">
        <v>89.143464810518168</v>
      </c>
      <c r="U60" s="19">
        <v>88.536915285161527</v>
      </c>
      <c r="V60" s="19">
        <v>87.034117424481295</v>
      </c>
      <c r="W60" s="19">
        <v>86.248755579819516</v>
      </c>
      <c r="X60" s="19">
        <v>84.639234320762981</v>
      </c>
      <c r="Y60" s="20">
        <v>81.454614268592692</v>
      </c>
      <c r="Z60" s="71">
        <f>+AVERAGE(B60:Y60)</f>
        <v>89.61406785109024</v>
      </c>
      <c r="AA60" s="71">
        <f>STDEV(B60:Y60)</f>
        <v>3.0126115744505033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 t="s">
        <v>51</v>
      </c>
      <c r="E61" s="61">
        <v>73.060884070058378</v>
      </c>
      <c r="F61" s="61">
        <v>71.715817694369974</v>
      </c>
      <c r="G61" s="61">
        <v>72.895622895622893</v>
      </c>
      <c r="H61" s="61">
        <v>74.422018348623851</v>
      </c>
      <c r="I61" s="61">
        <v>72.354448919809599</v>
      </c>
      <c r="J61" s="61">
        <v>71.603743142949341</v>
      </c>
      <c r="K61" s="61">
        <v>71.794871794871796</v>
      </c>
      <c r="L61" s="61">
        <v>71.277189068600109</v>
      </c>
      <c r="M61" s="61">
        <v>70.578114246386789</v>
      </c>
      <c r="N61" s="61">
        <v>67.479674796747972</v>
      </c>
      <c r="O61" s="61">
        <v>66.666666666666671</v>
      </c>
      <c r="P61" s="62">
        <v>64.500941619585689</v>
      </c>
      <c r="Q61" s="61">
        <v>62.346938775510203</v>
      </c>
      <c r="R61" s="62">
        <v>60.019455252918291</v>
      </c>
      <c r="S61" s="62">
        <v>57.397107897664071</v>
      </c>
      <c r="T61" s="62">
        <v>66.231631863882441</v>
      </c>
      <c r="U61" s="62">
        <v>64.685897637547583</v>
      </c>
      <c r="V61" s="62">
        <v>62.158668096108975</v>
      </c>
      <c r="W61" s="62">
        <v>60.56713446160763</v>
      </c>
      <c r="X61" s="62">
        <v>58.38304182253227</v>
      </c>
      <c r="Y61" s="63">
        <v>55.468996404466033</v>
      </c>
      <c r="Z61" s="77">
        <f>+AVERAGE(B61:X61)</f>
        <v>67.006993453603243</v>
      </c>
      <c r="AA61" s="77">
        <f>STDEV(B61:X61)</f>
        <v>5.4626401502676272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 t="s">
        <v>51</v>
      </c>
      <c r="E62" s="32">
        <v>35.779816513761467</v>
      </c>
      <c r="F62" s="32">
        <v>34.986595174262732</v>
      </c>
      <c r="G62" s="32">
        <v>38.425925925925924</v>
      </c>
      <c r="H62" s="32">
        <v>39.192660550458719</v>
      </c>
      <c r="I62" s="32">
        <v>39.326254119370191</v>
      </c>
      <c r="J62" s="32">
        <v>39.561148757663766</v>
      </c>
      <c r="K62" s="32">
        <v>40.238927738927742</v>
      </c>
      <c r="L62" s="32">
        <v>38.287785833798104</v>
      </c>
      <c r="M62" s="32">
        <v>35.547143840330349</v>
      </c>
      <c r="N62" s="32">
        <v>29.59349593495935</v>
      </c>
      <c r="O62" s="32">
        <v>29.406631762652705</v>
      </c>
      <c r="P62" s="33">
        <v>27.306967984934087</v>
      </c>
      <c r="Q62" s="32">
        <v>29.081632653061224</v>
      </c>
      <c r="R62" s="33">
        <v>28.696498054474709</v>
      </c>
      <c r="S62" s="33">
        <v>25.3615127919911</v>
      </c>
      <c r="T62" s="33">
        <v>31.950889404485693</v>
      </c>
      <c r="U62" s="33">
        <v>31.262386360061658</v>
      </c>
      <c r="V62" s="33">
        <v>29.144857160875322</v>
      </c>
      <c r="W62" s="33">
        <v>28.38241433572048</v>
      </c>
      <c r="X62" s="33">
        <v>27.337984025882115</v>
      </c>
      <c r="Y62" s="34">
        <v>28.376332555352299</v>
      </c>
      <c r="Z62" s="73">
        <f>+AVERAGE(B62:X62)</f>
        <v>32.943576446179868</v>
      </c>
      <c r="AA62" s="73">
        <f>STDEV(B62:X62)</f>
        <v>4.9780086090979827</v>
      </c>
    </row>
  </sheetData>
  <pageMargins left="0.19685039370078741" right="0.19685039370078741" top="0.59055118110236227" bottom="0.51181102362204722" header="0.31496062992125984" footer="0.19685039370078741"/>
  <pageSetup scale="68" orientation="landscape" r:id="rId1"/>
  <headerFooter>
    <oddHeader>&amp;LECCBSO - Study group</oddHeader>
    <oddFooter>&amp;L&amp;F&amp;R&amp;A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6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92</v>
      </c>
      <c r="C3" s="87"/>
      <c r="D3" s="88"/>
      <c r="E3" s="3"/>
      <c r="F3" s="5" t="s">
        <v>1</v>
      </c>
      <c r="G3" s="5"/>
      <c r="H3" s="101" t="s">
        <v>78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" x14ac:dyDescent="0.25">
      <c r="A4" s="3"/>
      <c r="B4" s="3"/>
      <c r="C4" s="3"/>
      <c r="D4" s="3"/>
      <c r="E4" s="2"/>
      <c r="F4" s="5" t="s">
        <v>3</v>
      </c>
      <c r="G4" s="5"/>
      <c r="H4" s="102" t="s">
        <v>70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 t="s">
        <v>51</v>
      </c>
      <c r="E8" s="70">
        <v>237</v>
      </c>
      <c r="F8" s="70">
        <v>303</v>
      </c>
      <c r="G8" s="70">
        <v>320</v>
      </c>
      <c r="H8" s="70">
        <v>347</v>
      </c>
      <c r="I8" s="70">
        <v>357</v>
      </c>
      <c r="J8" s="70">
        <v>335</v>
      </c>
      <c r="K8" s="70">
        <v>400</v>
      </c>
      <c r="L8" s="70">
        <v>468</v>
      </c>
      <c r="M8" s="70">
        <v>479</v>
      </c>
      <c r="N8" s="70">
        <v>307</v>
      </c>
      <c r="O8" s="70">
        <v>301</v>
      </c>
      <c r="P8" s="70">
        <v>303</v>
      </c>
      <c r="Q8" s="70">
        <v>327</v>
      </c>
      <c r="R8" s="70">
        <v>357</v>
      </c>
      <c r="S8" s="70">
        <v>364</v>
      </c>
      <c r="T8" s="68">
        <v>1767</v>
      </c>
      <c r="U8" s="68">
        <v>1768</v>
      </c>
      <c r="V8" s="68">
        <v>1753</v>
      </c>
      <c r="W8" s="68">
        <v>1588</v>
      </c>
      <c r="X8" s="68">
        <v>1365</v>
      </c>
      <c r="Y8" s="67">
        <v>1395</v>
      </c>
      <c r="Z8" s="3"/>
      <c r="AA8" s="3"/>
    </row>
    <row r="9" spans="1:27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2008</v>
      </c>
      <c r="Y11" s="11">
        <f>+Y7</f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 t="s">
        <v>51</v>
      </c>
      <c r="E12" s="18">
        <v>4.2194092827004219</v>
      </c>
      <c r="F12" s="18">
        <v>1.9801980198019802</v>
      </c>
      <c r="G12" s="18">
        <v>1.875</v>
      </c>
      <c r="H12" s="18">
        <v>4.6109510086455332</v>
      </c>
      <c r="I12" s="18">
        <v>4.2016806722689077</v>
      </c>
      <c r="J12" s="18">
        <v>3.5820895522388061</v>
      </c>
      <c r="K12" s="18">
        <v>5</v>
      </c>
      <c r="L12" s="18">
        <v>5.3418803418803416</v>
      </c>
      <c r="M12" s="18">
        <v>5.2192066805845512</v>
      </c>
      <c r="N12" s="18">
        <v>1.9543973941368078</v>
      </c>
      <c r="O12" s="18">
        <v>3.9867109634551494</v>
      </c>
      <c r="P12" s="18">
        <v>3.6303630363036303</v>
      </c>
      <c r="Q12" s="18">
        <v>4.5871559633027523</v>
      </c>
      <c r="R12" s="18">
        <v>3.3613445378151261</v>
      </c>
      <c r="S12" s="19">
        <v>4.1208791208791204</v>
      </c>
      <c r="T12" s="19">
        <v>4.4708545557441992</v>
      </c>
      <c r="U12" s="19">
        <v>3.7895927601809953</v>
      </c>
      <c r="V12" s="19">
        <v>4.6206503137478609</v>
      </c>
      <c r="W12" s="19">
        <v>5.4156171284634764</v>
      </c>
      <c r="X12" s="19">
        <v>3.9560439560439562</v>
      </c>
      <c r="Y12" s="20">
        <v>6.3082437275985663</v>
      </c>
      <c r="Z12" s="71">
        <f>+AVERAGE(B12:Y12)</f>
        <v>4.1062985245615327</v>
      </c>
      <c r="AA12" s="71">
        <f>STDEV(B12:Y12)</f>
        <v>1.147941410502711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 t="s">
        <v>51</v>
      </c>
      <c r="E13" s="22">
        <v>6.7510548523206753</v>
      </c>
      <c r="F13" s="22">
        <v>4.9504950495049505</v>
      </c>
      <c r="G13" s="22">
        <v>4.375</v>
      </c>
      <c r="H13" s="22">
        <v>6.0518731988472618</v>
      </c>
      <c r="I13" s="22">
        <v>4.4817927170868348</v>
      </c>
      <c r="J13" s="22">
        <v>4.7761194029850742</v>
      </c>
      <c r="K13" s="22">
        <v>6</v>
      </c>
      <c r="L13" s="22">
        <v>6.6239316239316235</v>
      </c>
      <c r="M13" s="22">
        <v>6.0542797494780789</v>
      </c>
      <c r="N13" s="22">
        <v>5.5374592833876219</v>
      </c>
      <c r="O13" s="22">
        <v>5.3156146179401995</v>
      </c>
      <c r="P13" s="22">
        <v>6.9306930693069306</v>
      </c>
      <c r="Q13" s="22">
        <v>7.6452599388379205</v>
      </c>
      <c r="R13" s="22">
        <v>8.6834733893557416</v>
      </c>
      <c r="S13" s="23">
        <v>8.2417582417582409</v>
      </c>
      <c r="T13" s="23">
        <v>7.1873231465761176</v>
      </c>
      <c r="U13" s="23">
        <v>5.9389140271493215</v>
      </c>
      <c r="V13" s="23">
        <v>5.6474614945807184</v>
      </c>
      <c r="W13" s="23">
        <v>4.8488664987405539</v>
      </c>
      <c r="X13" s="23">
        <v>5.6410256410256414</v>
      </c>
      <c r="Y13" s="24">
        <v>5.8781362007168463</v>
      </c>
      <c r="Z13" s="72">
        <f t="shared" ref="Z13:Z21" si="0">+AVERAGE(B13:X13)</f>
        <v>6.0841197971406746</v>
      </c>
      <c r="AA13" s="72">
        <f t="shared" ref="AA13:AA22" si="1">STDEV(B13:X13)</f>
        <v>1.2103944492212582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 t="s">
        <v>51</v>
      </c>
      <c r="E14" s="22">
        <v>12.236286919831224</v>
      </c>
      <c r="F14" s="22">
        <v>10.891089108910892</v>
      </c>
      <c r="G14" s="22">
        <v>10</v>
      </c>
      <c r="H14" s="22">
        <v>11.815561959654179</v>
      </c>
      <c r="I14" s="22">
        <v>8.1232492997198875</v>
      </c>
      <c r="J14" s="22">
        <v>8.3582089552238799</v>
      </c>
      <c r="K14" s="22">
        <v>8.25</v>
      </c>
      <c r="L14" s="22">
        <v>10.897435897435898</v>
      </c>
      <c r="M14" s="22">
        <v>8.7682672233820451</v>
      </c>
      <c r="N14" s="22">
        <v>11.726384364820847</v>
      </c>
      <c r="O14" s="22">
        <v>7.308970099667774</v>
      </c>
      <c r="P14" s="22">
        <v>6.6006600660066006</v>
      </c>
      <c r="Q14" s="22">
        <v>10.397553516819572</v>
      </c>
      <c r="R14" s="22">
        <v>10.92436974789916</v>
      </c>
      <c r="S14" s="23">
        <v>10.164835164835164</v>
      </c>
      <c r="T14" s="23">
        <v>8.4889643463497446</v>
      </c>
      <c r="U14" s="23">
        <v>7.126696832579186</v>
      </c>
      <c r="V14" s="23">
        <v>6.5601825442099262</v>
      </c>
      <c r="W14" s="23">
        <v>5.6675062972292194</v>
      </c>
      <c r="X14" s="23">
        <v>5.5677655677655675</v>
      </c>
      <c r="Y14" s="24">
        <v>5.2329749103942653</v>
      </c>
      <c r="Z14" s="72">
        <f t="shared" si="0"/>
        <v>8.993699395617039</v>
      </c>
      <c r="AA14" s="72">
        <f t="shared" si="1"/>
        <v>2.1031940296444662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 t="s">
        <v>51</v>
      </c>
      <c r="E15" s="25">
        <v>36.286919831223628</v>
      </c>
      <c r="F15" s="25">
        <v>38.613861386138616</v>
      </c>
      <c r="G15" s="25">
        <v>40</v>
      </c>
      <c r="H15" s="25">
        <v>34.582132564841501</v>
      </c>
      <c r="I15" s="25">
        <v>38.655462184873947</v>
      </c>
      <c r="J15" s="25">
        <v>40</v>
      </c>
      <c r="K15" s="25">
        <v>41.5</v>
      </c>
      <c r="L15" s="25">
        <v>37.393162393162392</v>
      </c>
      <c r="M15" s="25">
        <v>40.292275574112736</v>
      </c>
      <c r="N15" s="25">
        <v>36.807817589576544</v>
      </c>
      <c r="O15" s="25">
        <v>43.521594684385384</v>
      </c>
      <c r="P15" s="25">
        <v>33.993399339933994</v>
      </c>
      <c r="Q15" s="25">
        <v>35.779816513761467</v>
      </c>
      <c r="R15" s="25">
        <v>33.893557422969188</v>
      </c>
      <c r="S15" s="26">
        <v>33.516483516483518</v>
      </c>
      <c r="T15" s="26">
        <v>39.275608375778155</v>
      </c>
      <c r="U15" s="26">
        <v>40.554298642533936</v>
      </c>
      <c r="V15" s="26">
        <v>40.730176839703368</v>
      </c>
      <c r="W15" s="26">
        <v>38.602015113350127</v>
      </c>
      <c r="X15" s="26">
        <v>36.849816849816847</v>
      </c>
      <c r="Y15" s="27">
        <v>32.329749103942653</v>
      </c>
      <c r="Z15" s="72">
        <f t="shared" si="0"/>
        <v>38.042419941132273</v>
      </c>
      <c r="AA15" s="72">
        <f t="shared" si="1"/>
        <v>2.794794940775494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 t="s">
        <v>51</v>
      </c>
      <c r="E16" s="28">
        <v>33.333333333333336</v>
      </c>
      <c r="F16" s="28">
        <v>35.973597359735976</v>
      </c>
      <c r="G16" s="28">
        <v>34.0625</v>
      </c>
      <c r="H16" s="28">
        <v>35.158501440922187</v>
      </c>
      <c r="I16" s="28">
        <v>36.134453781512605</v>
      </c>
      <c r="J16" s="28">
        <v>36.417910447761194</v>
      </c>
      <c r="K16" s="28">
        <v>34.25</v>
      </c>
      <c r="L16" s="28">
        <v>34.615384615384613</v>
      </c>
      <c r="M16" s="28">
        <v>32.150313152400834</v>
      </c>
      <c r="N16" s="28">
        <v>37.133550488599347</v>
      </c>
      <c r="O16" s="28">
        <v>32.89036544850498</v>
      </c>
      <c r="P16" s="28">
        <v>42.244224422442244</v>
      </c>
      <c r="Q16" s="28">
        <v>34.556574923547402</v>
      </c>
      <c r="R16" s="28">
        <v>34.733893557422967</v>
      </c>
      <c r="S16" s="29">
        <v>32.967032967032964</v>
      </c>
      <c r="T16" s="29">
        <v>30.786644029428409</v>
      </c>
      <c r="U16" s="29">
        <v>32.522624434389144</v>
      </c>
      <c r="V16" s="29">
        <v>32.059326868225895</v>
      </c>
      <c r="W16" s="29">
        <v>33.375314861460957</v>
      </c>
      <c r="X16" s="29">
        <v>35.164835164835168</v>
      </c>
      <c r="Y16" s="30">
        <v>34.336917562724011</v>
      </c>
      <c r="Z16" s="72">
        <f t="shared" si="0"/>
        <v>34.526519064847008</v>
      </c>
      <c r="AA16" s="72">
        <f t="shared" si="1"/>
        <v>2.4426094740335826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 t="s">
        <v>51</v>
      </c>
      <c r="E17" s="32">
        <v>7.1729957805907176</v>
      </c>
      <c r="F17" s="32">
        <v>7.5907590759075907</v>
      </c>
      <c r="G17" s="32">
        <v>9.6875</v>
      </c>
      <c r="H17" s="32">
        <v>7.7809798270893369</v>
      </c>
      <c r="I17" s="32">
        <v>8.4033613445378155</v>
      </c>
      <c r="J17" s="32">
        <v>6.8656716417910451</v>
      </c>
      <c r="K17" s="32">
        <v>5</v>
      </c>
      <c r="L17" s="32">
        <v>5.1282051282051286</v>
      </c>
      <c r="M17" s="32">
        <v>7.515657620041754</v>
      </c>
      <c r="N17" s="32">
        <v>6.8403908794788277</v>
      </c>
      <c r="O17" s="32">
        <v>6.9767441860465116</v>
      </c>
      <c r="P17" s="32">
        <v>6.6006600660066006</v>
      </c>
      <c r="Q17" s="32">
        <v>7.0336391437308867</v>
      </c>
      <c r="R17" s="32">
        <v>8.4033613445378155</v>
      </c>
      <c r="S17" s="33">
        <v>10.989010989010989</v>
      </c>
      <c r="T17" s="33">
        <v>9.7906055461233734</v>
      </c>
      <c r="U17" s="33">
        <v>10.067873303167421</v>
      </c>
      <c r="V17" s="33">
        <v>10.38220193953223</v>
      </c>
      <c r="W17" s="33">
        <v>12.090680100755668</v>
      </c>
      <c r="X17" s="33">
        <v>12.820512820512821</v>
      </c>
      <c r="Y17" s="34">
        <v>15.913978494623656</v>
      </c>
      <c r="Z17" s="73">
        <f t="shared" si="0"/>
        <v>8.3570405368533258</v>
      </c>
      <c r="AA17" s="73">
        <f t="shared" si="1"/>
        <v>2.1476740914702384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 t="s">
        <v>51</v>
      </c>
      <c r="E18" s="35">
        <v>4.0364274319895763</v>
      </c>
      <c r="F18" s="35">
        <v>6.7310654786046138</v>
      </c>
      <c r="G18" s="35">
        <v>7.3167304850851753</v>
      </c>
      <c r="H18" s="35">
        <v>4.7120858342729841</v>
      </c>
      <c r="I18" s="35">
        <v>6.0140450439010396</v>
      </c>
      <c r="J18" s="35">
        <v>6.8360266418411451</v>
      </c>
      <c r="K18" s="35">
        <v>4.5362779939812006</v>
      </c>
      <c r="L18" s="35">
        <v>4.0132043736070004</v>
      </c>
      <c r="M18" s="35">
        <v>4.2194744079981898</v>
      </c>
      <c r="N18" s="35">
        <v>6.5589515352586742</v>
      </c>
      <c r="O18" s="35">
        <v>5.857609087449628</v>
      </c>
      <c r="P18" s="36">
        <v>4.6744190827466934</v>
      </c>
      <c r="Q18" s="35">
        <v>3.2833624413428621</v>
      </c>
      <c r="R18" s="36">
        <v>3.9632737310717672</v>
      </c>
      <c r="S18" s="36">
        <v>3.9016004342338118</v>
      </c>
      <c r="T18" s="36">
        <v>3.7652917602487554</v>
      </c>
      <c r="U18" s="36">
        <v>5.2514094589039937</v>
      </c>
      <c r="V18" s="36">
        <v>4.5940847490716887</v>
      </c>
      <c r="W18" s="36">
        <v>4.7284534498763531</v>
      </c>
      <c r="X18" s="36">
        <v>5.4884765002886429</v>
      </c>
      <c r="Y18" s="40">
        <v>3.2470726770438945</v>
      </c>
      <c r="Z18" s="53">
        <f t="shared" si="0"/>
        <v>5.02411349608869</v>
      </c>
      <c r="AA18" s="53">
        <f t="shared" si="1"/>
        <v>1.172618508676333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 t="s">
        <v>51</v>
      </c>
      <c r="E19" s="25">
        <v>10.660674763984467</v>
      </c>
      <c r="F19" s="25">
        <v>12.997365652842152</v>
      </c>
      <c r="G19" s="25">
        <v>13.375185702257266</v>
      </c>
      <c r="H19" s="25">
        <v>10.987273935137051</v>
      </c>
      <c r="I19" s="25">
        <v>13.330446609026955</v>
      </c>
      <c r="J19" s="25">
        <v>13.147444384784157</v>
      </c>
      <c r="K19" s="25">
        <v>12.309982668738263</v>
      </c>
      <c r="L19" s="25">
        <v>11.429562962333819</v>
      </c>
      <c r="M19" s="25">
        <v>11.982159283732624</v>
      </c>
      <c r="N19" s="25">
        <v>12.798973808110814</v>
      </c>
      <c r="O19" s="25">
        <v>13.065206690661226</v>
      </c>
      <c r="P19" s="26">
        <v>12.982362552662417</v>
      </c>
      <c r="Q19" s="25">
        <v>11.587850304559323</v>
      </c>
      <c r="R19" s="26">
        <v>11.00558217011206</v>
      </c>
      <c r="S19" s="26">
        <v>10.897365627184248</v>
      </c>
      <c r="T19" s="26">
        <v>12.537916157367217</v>
      </c>
      <c r="U19" s="26">
        <v>14.824562570874924</v>
      </c>
      <c r="V19" s="26">
        <v>14.686761287737056</v>
      </c>
      <c r="W19" s="26">
        <v>15.188127437639324</v>
      </c>
      <c r="X19" s="26">
        <v>15.066621599805403</v>
      </c>
      <c r="Y19" s="27">
        <v>14.310522786863546</v>
      </c>
      <c r="Z19" s="72">
        <f t="shared" si="0"/>
        <v>12.743071308477537</v>
      </c>
      <c r="AA19" s="72">
        <f t="shared" si="1"/>
        <v>1.4204858174807959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 t="s">
        <v>51</v>
      </c>
      <c r="E20" s="25">
        <v>20.112289817783449</v>
      </c>
      <c r="F20" s="25">
        <v>22.526786603251924</v>
      </c>
      <c r="G20" s="25">
        <v>22.573713360866144</v>
      </c>
      <c r="H20" s="25">
        <v>21.90599165617191</v>
      </c>
      <c r="I20" s="25">
        <v>22.898821923663483</v>
      </c>
      <c r="J20" s="25">
        <v>22.694917277114346</v>
      </c>
      <c r="K20" s="25">
        <v>20.83334443889521</v>
      </c>
      <c r="L20" s="25">
        <v>20.824368722491247</v>
      </c>
      <c r="M20" s="25">
        <v>20.627830572535139</v>
      </c>
      <c r="N20" s="25">
        <v>22.748477879871547</v>
      </c>
      <c r="O20" s="25">
        <v>23.012292027734972</v>
      </c>
      <c r="P20" s="26">
        <v>24.456995137513601</v>
      </c>
      <c r="Q20" s="25">
        <v>22.259178673663754</v>
      </c>
      <c r="R20" s="26">
        <v>21.679467348174054</v>
      </c>
      <c r="S20" s="26">
        <v>22.0247320917724</v>
      </c>
      <c r="T20" s="26">
        <v>21.208035624720885</v>
      </c>
      <c r="U20" s="26">
        <v>21.764238704966722</v>
      </c>
      <c r="V20" s="26">
        <v>21.588761271799584</v>
      </c>
      <c r="W20" s="26">
        <v>22.781974693390964</v>
      </c>
      <c r="X20" s="26">
        <v>24.080339487220382</v>
      </c>
      <c r="Y20" s="27">
        <v>25.15469039084244</v>
      </c>
      <c r="Z20" s="72">
        <f t="shared" si="0"/>
        <v>22.130127865680087</v>
      </c>
      <c r="AA20" s="72">
        <f t="shared" si="1"/>
        <v>1.1083562512919467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 t="s">
        <v>51</v>
      </c>
      <c r="E21" s="25">
        <v>32.896622269939435</v>
      </c>
      <c r="F21" s="25">
        <v>31.992391758179846</v>
      </c>
      <c r="G21" s="25">
        <v>34.260184702715662</v>
      </c>
      <c r="H21" s="25">
        <v>31.988567259315293</v>
      </c>
      <c r="I21" s="25">
        <v>34.03617948416872</v>
      </c>
      <c r="J21" s="25">
        <v>33.128056640705502</v>
      </c>
      <c r="K21" s="25">
        <v>30.447165123583829</v>
      </c>
      <c r="L21" s="25">
        <v>30.786717241857332</v>
      </c>
      <c r="M21" s="25">
        <v>32.043816281976554</v>
      </c>
      <c r="N21" s="25">
        <v>33.925220331496803</v>
      </c>
      <c r="O21" s="25">
        <v>32.638388729689282</v>
      </c>
      <c r="P21" s="26">
        <v>33.484293266944533</v>
      </c>
      <c r="Q21" s="25">
        <v>33.508988817062232</v>
      </c>
      <c r="R21" s="26">
        <v>34.244442076111234</v>
      </c>
      <c r="S21" s="26">
        <v>35.193983033778039</v>
      </c>
      <c r="T21" s="26">
        <v>33.563564200719</v>
      </c>
      <c r="U21" s="26">
        <v>33.984120722485244</v>
      </c>
      <c r="V21" s="26">
        <v>34.606808491370295</v>
      </c>
      <c r="W21" s="26">
        <v>37.372604982163004</v>
      </c>
      <c r="X21" s="26">
        <v>37.801399236332195</v>
      </c>
      <c r="Y21" s="27">
        <v>40.006012124395028</v>
      </c>
      <c r="Z21" s="72">
        <f t="shared" si="0"/>
        <v>33.595175732529704</v>
      </c>
      <c r="AA21" s="72">
        <f t="shared" si="1"/>
        <v>1.8332588674803401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 t="s">
        <v>51</v>
      </c>
      <c r="E22" s="38">
        <v>44.949539062751008</v>
      </c>
      <c r="F22" s="38">
        <v>46.720712346741216</v>
      </c>
      <c r="G22" s="38">
        <v>49.381635101956292</v>
      </c>
      <c r="H22" s="38">
        <v>46.755668420891453</v>
      </c>
      <c r="I22" s="38">
        <v>47.635439080588206</v>
      </c>
      <c r="J22" s="38">
        <v>45.341196357614628</v>
      </c>
      <c r="K22" s="38">
        <v>39.592860276299916</v>
      </c>
      <c r="L22" s="38">
        <v>42.214979486178699</v>
      </c>
      <c r="M22" s="38">
        <v>44.742429321711924</v>
      </c>
      <c r="N22" s="38">
        <v>44.007956924171324</v>
      </c>
      <c r="O22" s="38">
        <v>43.306152352675745</v>
      </c>
      <c r="P22" s="39">
        <v>44.634069490991379</v>
      </c>
      <c r="Q22" s="38">
        <v>45.513161922628463</v>
      </c>
      <c r="R22" s="39">
        <v>47.144499856775745</v>
      </c>
      <c r="S22" s="39">
        <v>51.841503474685368</v>
      </c>
      <c r="T22" s="39">
        <v>49.439259927735876</v>
      </c>
      <c r="U22" s="39">
        <v>50.062731285342821</v>
      </c>
      <c r="V22" s="39">
        <v>50.930658607761366</v>
      </c>
      <c r="W22" s="39">
        <v>53.248601849909569</v>
      </c>
      <c r="X22" s="39">
        <v>54.285865688756985</v>
      </c>
      <c r="Y22" s="41">
        <v>59.107591648747174</v>
      </c>
      <c r="Z22" s="74">
        <f>+AVERAGE(B22:X22)</f>
        <v>47.087446041808406</v>
      </c>
      <c r="AA22" s="74">
        <f t="shared" si="1"/>
        <v>3.7881460048307583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 t="s">
        <v>51</v>
      </c>
      <c r="E26" s="18">
        <v>5.4852320675105481</v>
      </c>
      <c r="F26" s="18">
        <v>2.3102310231023102</v>
      </c>
      <c r="G26" s="18">
        <v>4.0625</v>
      </c>
      <c r="H26" s="18">
        <v>7.4927953890489913</v>
      </c>
      <c r="I26" s="18">
        <v>6.7226890756302522</v>
      </c>
      <c r="J26" s="18">
        <v>6.5671641791044779</v>
      </c>
      <c r="K26" s="18">
        <v>5.75</v>
      </c>
      <c r="L26" s="18">
        <v>2.9914529914529915</v>
      </c>
      <c r="M26" s="18">
        <v>4.3841336116910226</v>
      </c>
      <c r="N26" s="18">
        <v>3.2573289902280131</v>
      </c>
      <c r="O26" s="18">
        <v>3.9867109634551494</v>
      </c>
      <c r="P26" s="18">
        <v>3.9603960396039604</v>
      </c>
      <c r="Q26" s="18">
        <v>7.0336391437308867</v>
      </c>
      <c r="R26" s="18">
        <v>5.6022408963585431</v>
      </c>
      <c r="S26" s="19">
        <v>3.8461538461538463</v>
      </c>
      <c r="T26" s="19">
        <v>4.4708545557441992</v>
      </c>
      <c r="U26" s="19">
        <v>4.2986425339366514</v>
      </c>
      <c r="V26" s="19">
        <v>5.2481460353679408</v>
      </c>
      <c r="W26" s="19">
        <v>6.738035264483627</v>
      </c>
      <c r="X26" s="19">
        <v>5.2014652014652016</v>
      </c>
      <c r="Y26" s="20">
        <v>9.4623655913978499</v>
      </c>
      <c r="Z26" s="71">
        <f>+AVERAGE(B26:Y26)</f>
        <v>5.1843893999745934</v>
      </c>
      <c r="AA26" s="71">
        <f>STDEV(B26:Y26)</f>
        <v>1.7180029002878385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 t="s">
        <v>51</v>
      </c>
      <c r="E27" s="22">
        <v>8.0168776371308024</v>
      </c>
      <c r="F27" s="22">
        <v>10.561056105610561</v>
      </c>
      <c r="G27" s="22">
        <v>8.125</v>
      </c>
      <c r="H27" s="22">
        <v>9.7982708933717575</v>
      </c>
      <c r="I27" s="22">
        <v>10.084033613445378</v>
      </c>
      <c r="J27" s="22">
        <v>10.149253731343284</v>
      </c>
      <c r="K27" s="22">
        <v>11.75</v>
      </c>
      <c r="L27" s="22">
        <v>9.615384615384615</v>
      </c>
      <c r="M27" s="22">
        <v>7.0981210855949897</v>
      </c>
      <c r="N27" s="22">
        <v>11.726384364820847</v>
      </c>
      <c r="O27" s="22">
        <v>7.308970099667774</v>
      </c>
      <c r="P27" s="22">
        <v>10.891089108910892</v>
      </c>
      <c r="Q27" s="22">
        <v>10.397553516819572</v>
      </c>
      <c r="R27" s="22">
        <v>10.364145658263306</v>
      </c>
      <c r="S27" s="23">
        <v>13.186813186813186</v>
      </c>
      <c r="T27" s="23">
        <v>8.6021505376344081</v>
      </c>
      <c r="U27" s="23">
        <v>9.3325791855203626</v>
      </c>
      <c r="V27" s="23">
        <v>9.9828864803194524</v>
      </c>
      <c r="W27" s="23">
        <v>11.649874055415617</v>
      </c>
      <c r="X27" s="23">
        <v>10.476190476190476</v>
      </c>
      <c r="Y27" s="24">
        <v>11.111111111111111</v>
      </c>
      <c r="Z27" s="72">
        <f t="shared" ref="Z27:Z35" si="2">+AVERAGE(B27:Y27)</f>
        <v>10.010845022065162</v>
      </c>
      <c r="AA27" s="72">
        <f t="shared" ref="AA27:AA35" si="3">STDEV(B27:Y27)</f>
        <v>1.5412288375138914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 t="s">
        <v>51</v>
      </c>
      <c r="E28" s="22">
        <v>21.940928270042193</v>
      </c>
      <c r="F28" s="22">
        <v>23.102310231023104</v>
      </c>
      <c r="G28" s="22">
        <v>30.9375</v>
      </c>
      <c r="H28" s="22">
        <v>30.259365994236312</v>
      </c>
      <c r="I28" s="22">
        <v>32.212885154061624</v>
      </c>
      <c r="J28" s="22">
        <v>35.820895522388057</v>
      </c>
      <c r="K28" s="22">
        <v>29.75</v>
      </c>
      <c r="L28" s="22">
        <v>29.487179487179485</v>
      </c>
      <c r="M28" s="22">
        <v>24.63465553235908</v>
      </c>
      <c r="N28" s="22">
        <v>23.127035830618894</v>
      </c>
      <c r="O28" s="22">
        <v>25.249169435215947</v>
      </c>
      <c r="P28" s="22">
        <v>21.782178217821784</v>
      </c>
      <c r="Q28" s="22">
        <v>23.24159021406728</v>
      </c>
      <c r="R28" s="22">
        <v>32.49299719887955</v>
      </c>
      <c r="S28" s="23">
        <v>25.549450549450551</v>
      </c>
      <c r="T28" s="23">
        <v>22.354272778720997</v>
      </c>
      <c r="U28" s="23">
        <v>21.77601809954751</v>
      </c>
      <c r="V28" s="23">
        <v>22.361665715915574</v>
      </c>
      <c r="W28" s="23">
        <v>24.622166246851386</v>
      </c>
      <c r="X28" s="23">
        <v>25.714285714285715</v>
      </c>
      <c r="Y28" s="24">
        <v>26.451612903225808</v>
      </c>
      <c r="Z28" s="72">
        <f t="shared" si="2"/>
        <v>26.327055385518616</v>
      </c>
      <c r="AA28" s="72">
        <f t="shared" si="3"/>
        <v>4.1917650396939132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 t="s">
        <v>51</v>
      </c>
      <c r="E29" s="25">
        <v>46.413502109704645</v>
      </c>
      <c r="F29" s="25">
        <v>41.914191419141915</v>
      </c>
      <c r="G29" s="25">
        <v>40.625</v>
      </c>
      <c r="H29" s="25">
        <v>39.769452449567723</v>
      </c>
      <c r="I29" s="25">
        <v>36.134453781512605</v>
      </c>
      <c r="J29" s="25">
        <v>33.432835820895519</v>
      </c>
      <c r="K29" s="25">
        <v>35.5</v>
      </c>
      <c r="L29" s="25">
        <v>34.82905982905983</v>
      </c>
      <c r="M29" s="25">
        <v>42.17118997912317</v>
      </c>
      <c r="N29" s="25">
        <v>42.671009771986974</v>
      </c>
      <c r="O29" s="25">
        <v>42.192691029900331</v>
      </c>
      <c r="P29" s="25">
        <v>41.584158415841586</v>
      </c>
      <c r="Q29" s="25">
        <v>39.449541284403672</v>
      </c>
      <c r="R29" s="25">
        <v>36.134453781512605</v>
      </c>
      <c r="S29" s="26">
        <v>37.637362637362635</v>
      </c>
      <c r="T29" s="26">
        <v>37.917374080362194</v>
      </c>
      <c r="U29" s="26">
        <v>37.104072398190048</v>
      </c>
      <c r="V29" s="26">
        <v>34.683399885909871</v>
      </c>
      <c r="W29" s="26">
        <v>30.22670025188917</v>
      </c>
      <c r="X29" s="26">
        <v>32.600732600732599</v>
      </c>
      <c r="Y29" s="27">
        <v>30.394265232974909</v>
      </c>
      <c r="Z29" s="72">
        <f t="shared" si="2"/>
        <v>37.780259369527251</v>
      </c>
      <c r="AA29" s="72">
        <f t="shared" si="3"/>
        <v>4.3031812760095987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 t="s">
        <v>51</v>
      </c>
      <c r="E30" s="32">
        <v>18.143459915611814</v>
      </c>
      <c r="F30" s="32">
        <v>22.112211221122113</v>
      </c>
      <c r="G30" s="32">
        <v>16.25</v>
      </c>
      <c r="H30" s="32">
        <v>12.680115273775217</v>
      </c>
      <c r="I30" s="32">
        <v>14.845938375350141</v>
      </c>
      <c r="J30" s="32">
        <v>14.029850746268657</v>
      </c>
      <c r="K30" s="32">
        <v>17.25</v>
      </c>
      <c r="L30" s="32">
        <v>23.076923076923077</v>
      </c>
      <c r="M30" s="32">
        <v>21.711899791231733</v>
      </c>
      <c r="N30" s="32">
        <v>19.218241042345277</v>
      </c>
      <c r="O30" s="32">
        <v>21.262458471760798</v>
      </c>
      <c r="P30" s="32">
        <v>21.782178217821784</v>
      </c>
      <c r="Q30" s="32">
        <v>19.877675840978593</v>
      </c>
      <c r="R30" s="32">
        <v>15.406162464985995</v>
      </c>
      <c r="S30" s="33">
        <v>19.780219780219781</v>
      </c>
      <c r="T30" s="33">
        <v>26.655348047538201</v>
      </c>
      <c r="U30" s="33">
        <v>27.488687782805428</v>
      </c>
      <c r="V30" s="33">
        <v>27.723901882487166</v>
      </c>
      <c r="W30" s="33">
        <v>26.763224181360201</v>
      </c>
      <c r="X30" s="33">
        <v>26.007326007326007</v>
      </c>
      <c r="Y30" s="34">
        <v>22.580645161290324</v>
      </c>
      <c r="Z30" s="73">
        <f t="shared" si="2"/>
        <v>20.697450822914394</v>
      </c>
      <c r="AA30" s="73">
        <f t="shared" si="3"/>
        <v>4.5965920289071418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 t="s">
        <v>51</v>
      </c>
      <c r="E31" s="35">
        <v>-1.3595127419226964</v>
      </c>
      <c r="F31" s="35">
        <v>-0.45511319426547486</v>
      </c>
      <c r="G31" s="35">
        <v>-0.71918962132570519</v>
      </c>
      <c r="H31" s="35">
        <v>-3.841593844431261</v>
      </c>
      <c r="I31" s="35">
        <v>-2.2801448779682563</v>
      </c>
      <c r="J31" s="35">
        <v>-1.7138913578720472</v>
      </c>
      <c r="K31" s="35">
        <v>-0.97024127880681776</v>
      </c>
      <c r="L31" s="35">
        <v>-0.46658632506105469</v>
      </c>
      <c r="M31" s="35">
        <v>-0.20474925832233776</v>
      </c>
      <c r="N31" s="35">
        <v>-0.94419440262152454</v>
      </c>
      <c r="O31" s="35">
        <v>-7.734702592553036E-2</v>
      </c>
      <c r="P31" s="36">
        <v>-1.0520954663957232</v>
      </c>
      <c r="Q31" s="35">
        <v>-2.4705116530667723</v>
      </c>
      <c r="R31" s="36">
        <v>-1.1986110617011325</v>
      </c>
      <c r="S31" s="36">
        <v>-1.9031337134296056</v>
      </c>
      <c r="T31" s="36">
        <v>-0.49989637505121359</v>
      </c>
      <c r="U31" s="36">
        <v>-0.76940027637975261</v>
      </c>
      <c r="V31" s="36">
        <v>-1.5512387236021534</v>
      </c>
      <c r="W31" s="36">
        <v>-2.5834210263862558</v>
      </c>
      <c r="X31" s="36">
        <v>-1.5555470802706162</v>
      </c>
      <c r="Y31" s="40">
        <v>-4.4791360478774651</v>
      </c>
      <c r="Z31" s="53">
        <f t="shared" si="2"/>
        <v>-1.4807407310801617</v>
      </c>
      <c r="AA31" s="53">
        <f t="shared" si="3"/>
        <v>1.1444337489611183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 t="s">
        <v>51</v>
      </c>
      <c r="E32" s="25">
        <v>0.5120127728843028</v>
      </c>
      <c r="F32" s="25">
        <v>0.50697401566260736</v>
      </c>
      <c r="G32" s="25">
        <v>0.40147401311842518</v>
      </c>
      <c r="H32" s="25">
        <v>0.24229064840977044</v>
      </c>
      <c r="I32" s="25">
        <v>0.21506543778476722</v>
      </c>
      <c r="J32" s="25">
        <v>0.17974029142323097</v>
      </c>
      <c r="K32" s="25">
        <v>0.20656210918854692</v>
      </c>
      <c r="L32" s="25">
        <v>0.37121235086574411</v>
      </c>
      <c r="M32" s="25">
        <v>0.58460833451826733</v>
      </c>
      <c r="N32" s="25">
        <v>0.3584379349320419</v>
      </c>
      <c r="O32" s="25">
        <v>0.3943396589183058</v>
      </c>
      <c r="P32" s="26">
        <v>0.26191735261169363</v>
      </c>
      <c r="Q32" s="25">
        <v>0.20372836407023706</v>
      </c>
      <c r="R32" s="26">
        <v>0.22225021574516349</v>
      </c>
      <c r="S32" s="26">
        <v>0.22079050262486094</v>
      </c>
      <c r="T32" s="26">
        <v>0.4894264813870326</v>
      </c>
      <c r="U32" s="26">
        <v>0.39397642893074925</v>
      </c>
      <c r="V32" s="26">
        <v>0.34479458527593682</v>
      </c>
      <c r="W32" s="26">
        <v>0.16633034455772444</v>
      </c>
      <c r="X32" s="26">
        <v>0.22068004660945656</v>
      </c>
      <c r="Y32" s="27">
        <v>0.11374577195915803</v>
      </c>
      <c r="Z32" s="72">
        <f t="shared" si="2"/>
        <v>0.31477893626085818</v>
      </c>
      <c r="AA32" s="72">
        <f t="shared" si="3"/>
        <v>0.13308480479058468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 t="s">
        <v>51</v>
      </c>
      <c r="E33" s="25">
        <v>1.6053084687893471</v>
      </c>
      <c r="F33" s="25">
        <v>1.8143142620041512</v>
      </c>
      <c r="G33" s="25">
        <v>1.446697079977378</v>
      </c>
      <c r="H33" s="25">
        <v>1.0969311653798892</v>
      </c>
      <c r="I33" s="25">
        <v>1.0674084624841937</v>
      </c>
      <c r="J33" s="25">
        <v>0.85566217212167106</v>
      </c>
      <c r="K33" s="25">
        <v>1.1150384175053489</v>
      </c>
      <c r="L33" s="25">
        <v>1.4647875628503551</v>
      </c>
      <c r="M33" s="25">
        <v>1.6659062666206226</v>
      </c>
      <c r="N33" s="25">
        <v>1.7122080437990708</v>
      </c>
      <c r="O33" s="25">
        <v>1.6979217828086572</v>
      </c>
      <c r="P33" s="26">
        <v>1.9123049910636483</v>
      </c>
      <c r="Q33" s="25">
        <v>1.7206363573810517</v>
      </c>
      <c r="R33" s="26">
        <v>1.102564468106747</v>
      </c>
      <c r="S33" s="26">
        <v>1.4112556379454939</v>
      </c>
      <c r="T33" s="26">
        <v>2.0730213632159611</v>
      </c>
      <c r="U33" s="26">
        <v>1.9615099064644341</v>
      </c>
      <c r="V33" s="26">
        <v>1.8159779940365413</v>
      </c>
      <c r="W33" s="26">
        <v>1.5313772708818933</v>
      </c>
      <c r="X33" s="26">
        <v>1.5876456920146038</v>
      </c>
      <c r="Y33" s="27">
        <v>1.2340843654632898</v>
      </c>
      <c r="Z33" s="72">
        <f t="shared" si="2"/>
        <v>1.5186934157578262</v>
      </c>
      <c r="AA33" s="72">
        <f t="shared" si="3"/>
        <v>0.334394501130588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 t="s">
        <v>51</v>
      </c>
      <c r="E34" s="25">
        <v>4.0115148092369486</v>
      </c>
      <c r="F34" s="25">
        <v>4.4168419960644094</v>
      </c>
      <c r="G34" s="25">
        <v>3.5826086520434823</v>
      </c>
      <c r="H34" s="25">
        <v>2.8394462987260227</v>
      </c>
      <c r="I34" s="25">
        <v>2.9156071968843547</v>
      </c>
      <c r="J34" s="25">
        <v>2.6407308651699331</v>
      </c>
      <c r="K34" s="25">
        <v>3.3822115744599603</v>
      </c>
      <c r="L34" s="25">
        <v>4.4245966751201209</v>
      </c>
      <c r="M34" s="25">
        <v>4.3969216110684748</v>
      </c>
      <c r="N34" s="25">
        <v>4.0040745629633685</v>
      </c>
      <c r="O34" s="25">
        <v>4.6016400116935783</v>
      </c>
      <c r="P34" s="26">
        <v>4.6120002052613849</v>
      </c>
      <c r="Q34" s="25">
        <v>4.1896617018225673</v>
      </c>
      <c r="R34" s="26">
        <v>3.1535620622031528</v>
      </c>
      <c r="S34" s="26">
        <v>3.9963452018893593</v>
      </c>
      <c r="T34" s="26">
        <v>5.3403376848655721</v>
      </c>
      <c r="U34" s="26">
        <v>5.5809772711135262</v>
      </c>
      <c r="V34" s="26">
        <v>5.730773534703248</v>
      </c>
      <c r="W34" s="26">
        <v>5.3905400650101605</v>
      </c>
      <c r="X34" s="26">
        <v>5.2026567404031434</v>
      </c>
      <c r="Y34" s="27">
        <v>4.4786221750159756</v>
      </c>
      <c r="Z34" s="72">
        <f t="shared" si="2"/>
        <v>4.2329367093199393</v>
      </c>
      <c r="AA34" s="72">
        <f t="shared" si="3"/>
        <v>0.91345940097935729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 t="s">
        <v>51</v>
      </c>
      <c r="E35" s="38">
        <v>6.9911321922045788</v>
      </c>
      <c r="F35" s="38">
        <v>8.2282609512501228</v>
      </c>
      <c r="G35" s="38">
        <v>6.1440305945071696</v>
      </c>
      <c r="H35" s="38">
        <v>6.0225176375630616</v>
      </c>
      <c r="I35" s="38">
        <v>7.0635564738977816</v>
      </c>
      <c r="J35" s="38">
        <v>7.1713941857085031</v>
      </c>
      <c r="K35" s="38">
        <v>8.0071001539079028</v>
      </c>
      <c r="L35" s="38">
        <v>10.183896250003141</v>
      </c>
      <c r="M35" s="38">
        <v>11.320745693740379</v>
      </c>
      <c r="N35" s="38">
        <v>8.0221393582375686</v>
      </c>
      <c r="O35" s="38">
        <v>10.043598293825399</v>
      </c>
      <c r="P35" s="39">
        <v>8.3389904451546588</v>
      </c>
      <c r="Q35" s="38">
        <v>7.4905086625209014</v>
      </c>
      <c r="R35" s="39">
        <v>6.6370323331745773</v>
      </c>
      <c r="S35" s="39">
        <v>7.8852490915220521</v>
      </c>
      <c r="T35" s="39">
        <v>11.655851582213861</v>
      </c>
      <c r="U35" s="39">
        <v>12.62674990431576</v>
      </c>
      <c r="V35" s="39">
        <v>12.473529257732709</v>
      </c>
      <c r="W35" s="39">
        <v>13.143417660746145</v>
      </c>
      <c r="X35" s="39">
        <v>10.304621134696772</v>
      </c>
      <c r="Y35" s="41">
        <v>9.9422031984172161</v>
      </c>
      <c r="Z35" s="74">
        <f t="shared" si="2"/>
        <v>9.0331678597781071</v>
      </c>
      <c r="AA35" s="74">
        <f t="shared" si="3"/>
        <v>2.2373419322888894</v>
      </c>
    </row>
    <row r="36" spans="1:28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93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 t="s">
        <v>51</v>
      </c>
      <c r="C40" s="25" t="s">
        <v>51</v>
      </c>
      <c r="D40" s="25" t="s">
        <v>51</v>
      </c>
      <c r="E40" s="25">
        <v>-7.4195703087260849</v>
      </c>
      <c r="F40" s="25">
        <v>-6.8697170783733652</v>
      </c>
      <c r="G40" s="25">
        <v>-13.3793986154097</v>
      </c>
      <c r="H40" s="25">
        <v>-14.028856208881239</v>
      </c>
      <c r="I40" s="25">
        <v>-12.015146111728797</v>
      </c>
      <c r="J40" s="25">
        <v>-16.36604584082124</v>
      </c>
      <c r="K40" s="25">
        <v>-13.53995627180497</v>
      </c>
      <c r="L40" s="25">
        <v>-6.1043223249464225</v>
      </c>
      <c r="M40" s="25">
        <v>-7.2321121585491648</v>
      </c>
      <c r="N40" s="25">
        <v>-8.4283649242330103</v>
      </c>
      <c r="O40" s="25">
        <v>-8.2941583703215382</v>
      </c>
      <c r="P40" s="25">
        <v>-8.0180423371713836</v>
      </c>
      <c r="Q40" s="25">
        <v>-20.399541205698256</v>
      </c>
      <c r="R40" s="25">
        <v>-11.310521614408117</v>
      </c>
      <c r="S40" s="25">
        <v>-7.9977639467808634</v>
      </c>
      <c r="T40" s="18">
        <v>-10.719253570624423</v>
      </c>
      <c r="U40" s="18">
        <v>-10.848960115534327</v>
      </c>
      <c r="V40" s="18">
        <v>-15.352944948877388</v>
      </c>
      <c r="W40" s="18">
        <v>-14.07305207616799</v>
      </c>
      <c r="X40" s="20">
        <v>-14.715618394144906</v>
      </c>
      <c r="Z40" s="75">
        <f>+AVERAGE(B40:X40)</f>
        <v>-11.355667321160158</v>
      </c>
      <c r="AA40" s="71">
        <f>STDEV(B40:X40)</f>
        <v>3.8334581781722799</v>
      </c>
      <c r="AB40" s="47"/>
    </row>
    <row r="41" spans="1:28" x14ac:dyDescent="0.2">
      <c r="A41" s="48" t="s">
        <v>118</v>
      </c>
      <c r="B41" s="28" t="s">
        <v>51</v>
      </c>
      <c r="C41" s="28" t="s">
        <v>51</v>
      </c>
      <c r="D41" s="28" t="s">
        <v>51</v>
      </c>
      <c r="E41" s="28">
        <v>-1.2653768830312684</v>
      </c>
      <c r="F41" s="28">
        <v>-1.4912408870355451</v>
      </c>
      <c r="G41" s="28">
        <v>-5.826629336745456</v>
      </c>
      <c r="H41" s="28">
        <v>-6.5967261958744308</v>
      </c>
      <c r="I41" s="28">
        <v>-7.3787743083092945</v>
      </c>
      <c r="J41" s="28">
        <v>-5.9273035680686359</v>
      </c>
      <c r="K41" s="28">
        <v>-3.8138095586029603</v>
      </c>
      <c r="L41" s="28">
        <v>-1.1741301204819277</v>
      </c>
      <c r="M41" s="28">
        <v>-1.2022887381128808</v>
      </c>
      <c r="N41" s="28">
        <v>-2.9210634133290783</v>
      </c>
      <c r="O41" s="28">
        <v>-1.689249875036267</v>
      </c>
      <c r="P41" s="28">
        <v>-3.5565435830953849</v>
      </c>
      <c r="Q41" s="28">
        <v>-5.8245749171799348</v>
      </c>
      <c r="R41" s="28">
        <v>-3.5881223938130016</v>
      </c>
      <c r="S41" s="28">
        <v>-3.4161309969147715</v>
      </c>
      <c r="T41" s="25">
        <v>-3.2558249529916035</v>
      </c>
      <c r="U41" s="25">
        <v>-3.591658284538247</v>
      </c>
      <c r="V41" s="25">
        <v>-6.5248183539989357</v>
      </c>
      <c r="W41" s="25">
        <v>-6.976110061897117</v>
      </c>
      <c r="X41" s="27">
        <v>-7.3309529036657652</v>
      </c>
      <c r="Z41" s="76">
        <f>+AVERAGE(B41:X41)</f>
        <v>-4.1675664666361261</v>
      </c>
      <c r="AA41" s="77">
        <f>STDEV(B41:X41)</f>
        <v>2.1987521219962258</v>
      </c>
    </row>
    <row r="42" spans="1:28" x14ac:dyDescent="0.2">
      <c r="A42" s="49" t="s">
        <v>119</v>
      </c>
      <c r="B42" s="32" t="s">
        <v>51</v>
      </c>
      <c r="C42" s="32" t="s">
        <v>51</v>
      </c>
      <c r="D42" s="32" t="s">
        <v>51</v>
      </c>
      <c r="E42" s="32">
        <v>0.5107331634388107</v>
      </c>
      <c r="F42" s="32">
        <v>0.53473239263696082</v>
      </c>
      <c r="G42" s="32">
        <v>-0.27180532087576531</v>
      </c>
      <c r="H42" s="32">
        <v>-1.1278397321711178</v>
      </c>
      <c r="I42" s="32">
        <v>-0.11902942933188587</v>
      </c>
      <c r="J42" s="32">
        <v>-0.19025272764128073</v>
      </c>
      <c r="K42" s="32">
        <v>0.21346142512135918</v>
      </c>
      <c r="L42" s="32">
        <v>0.65169684767385505</v>
      </c>
      <c r="M42" s="32">
        <v>0.44044987748441267</v>
      </c>
      <c r="N42" s="32">
        <v>0.38403621562018114</v>
      </c>
      <c r="O42" s="32">
        <v>0.34891252678115731</v>
      </c>
      <c r="P42" s="32">
        <v>0.19077517668875371</v>
      </c>
      <c r="Q42" s="32">
        <v>-0.17107461846353042</v>
      </c>
      <c r="R42" s="32">
        <v>-0.1834616206143391</v>
      </c>
      <c r="S42" s="32">
        <v>-6.1187425614628005E-2</v>
      </c>
      <c r="T42" s="32">
        <v>0.20835080659023886</v>
      </c>
      <c r="U42" s="32">
        <v>0.12402616420810937</v>
      </c>
      <c r="V42" s="32">
        <v>-0.69187573743764186</v>
      </c>
      <c r="W42" s="32">
        <v>-1.1823355776803197</v>
      </c>
      <c r="X42" s="34">
        <v>-1.2104941227624835</v>
      </c>
      <c r="Z42" s="78">
        <f>+AVERAGE(B42:X42)</f>
        <v>-8.0109085817457681E-2</v>
      </c>
      <c r="AA42" s="73">
        <f>STDEV(B42:X42)</f>
        <v>0.57362919844163163</v>
      </c>
    </row>
    <row r="43" spans="1:28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x14ac:dyDescent="0.25">
      <c r="A44" s="50" t="s">
        <v>52</v>
      </c>
      <c r="B44" s="51" t="s">
        <v>53</v>
      </c>
      <c r="C44" s="51"/>
      <c r="D44" s="52"/>
      <c r="E44" s="53">
        <v>-13.177206984029533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x14ac:dyDescent="0.25">
      <c r="A45" s="54" t="s">
        <v>129</v>
      </c>
      <c r="B45" s="55" t="s">
        <v>54</v>
      </c>
      <c r="C45" s="55"/>
      <c r="D45" s="56"/>
      <c r="E45" s="79">
        <v>-5.0635241081249216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x14ac:dyDescent="0.25">
      <c r="A46" s="2" t="s">
        <v>128</v>
      </c>
      <c r="B46" s="57" t="s">
        <v>55</v>
      </c>
      <c r="C46" s="57"/>
      <c r="D46" s="58"/>
      <c r="E46" s="80">
        <v>-0.39600651647182428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f>+B49+1</f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21.172161172161172</v>
      </c>
      <c r="C50" s="20">
        <v>22.580645161290324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9.6703296703296697</v>
      </c>
      <c r="C51" s="63">
        <v>12.258064516129032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4.8351648351648349</v>
      </c>
      <c r="C52" s="34">
        <v>7.096774193548387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x14ac:dyDescent="0.25">
      <c r="A54" s="64" t="s">
        <v>59</v>
      </c>
      <c r="B54" s="51" t="s">
        <v>60</v>
      </c>
      <c r="C54" s="51"/>
      <c r="D54" s="52"/>
      <c r="E54" s="53">
        <v>-20.399541205698256</v>
      </c>
      <c r="F54" s="3"/>
      <c r="G54" s="103" t="s">
        <v>97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-14.07305207616799</v>
      </c>
    </row>
    <row r="55" spans="1:27" ht="12" x14ac:dyDescent="0.25">
      <c r="A55" s="3"/>
      <c r="B55" s="55" t="s">
        <v>64</v>
      </c>
      <c r="C55" s="55"/>
      <c r="D55" s="56"/>
      <c r="E55" s="79">
        <v>-7.3787743083092945</v>
      </c>
      <c r="F55" s="3"/>
      <c r="G55" s="104" t="s">
        <v>99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-6.976110061897117</v>
      </c>
    </row>
    <row r="56" spans="1:27" ht="12" x14ac:dyDescent="0.25">
      <c r="A56" s="3"/>
      <c r="B56" s="57" t="s">
        <v>66</v>
      </c>
      <c r="C56" s="57"/>
      <c r="D56" s="58"/>
      <c r="E56" s="80">
        <v>-1.2104941227624835</v>
      </c>
      <c r="F56" s="64"/>
      <c r="G56" s="105" t="s">
        <v>98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-1.1823355776803197</v>
      </c>
    </row>
    <row r="57" spans="1:27" ht="12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f>+X59+1</f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 t="s">
        <v>51</v>
      </c>
      <c r="E60" s="18">
        <v>50.210970464135023</v>
      </c>
      <c r="F60" s="18">
        <v>44.884488448844884</v>
      </c>
      <c r="G60" s="18">
        <v>45</v>
      </c>
      <c r="H60" s="18">
        <v>45.533141210374637</v>
      </c>
      <c r="I60" s="18">
        <v>43.137254901960787</v>
      </c>
      <c r="J60" s="18">
        <v>46.567164179104481</v>
      </c>
      <c r="K60" s="18">
        <v>49</v>
      </c>
      <c r="L60" s="18">
        <v>48.29059829059829</v>
      </c>
      <c r="M60" s="18">
        <v>48.643006263048015</v>
      </c>
      <c r="N60" s="18">
        <v>45.276872964169378</v>
      </c>
      <c r="O60" s="18">
        <v>43.189368770764119</v>
      </c>
      <c r="P60" s="19">
        <v>38.613861386138616</v>
      </c>
      <c r="Q60" s="18">
        <v>44.036697247706421</v>
      </c>
      <c r="R60" s="19">
        <v>46.498599439775909</v>
      </c>
      <c r="S60" s="19">
        <v>45.604395604395606</v>
      </c>
      <c r="T60" s="19">
        <v>47.934352009054898</v>
      </c>
      <c r="U60" s="19">
        <v>45.984162895927604</v>
      </c>
      <c r="V60" s="19">
        <v>46.776953793496865</v>
      </c>
      <c r="W60" s="19">
        <v>43.136020151133501</v>
      </c>
      <c r="X60" s="19">
        <v>40.073260073260073</v>
      </c>
      <c r="Y60" s="20">
        <v>40.931899641577061</v>
      </c>
      <c r="Z60" s="71">
        <f>+AVERAGE(B60:Y60)</f>
        <v>45.20586036835553</v>
      </c>
      <c r="AA60" s="71">
        <f>STDEV(B60:Y60)</f>
        <v>2.9773918935163146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 t="s">
        <v>51</v>
      </c>
      <c r="E61" s="61">
        <v>16.877637130801688</v>
      </c>
      <c r="F61" s="61">
        <v>10.891089108910892</v>
      </c>
      <c r="G61" s="61">
        <v>10</v>
      </c>
      <c r="H61" s="61">
        <v>16.138328530259365</v>
      </c>
      <c r="I61" s="61">
        <v>12.044817927170868</v>
      </c>
      <c r="J61" s="61">
        <v>10.746268656716419</v>
      </c>
      <c r="K61" s="61">
        <v>14.75</v>
      </c>
      <c r="L61" s="61">
        <v>17.948717948717949</v>
      </c>
      <c r="M61" s="61">
        <v>15.448851774530272</v>
      </c>
      <c r="N61" s="61">
        <v>12.37785016286645</v>
      </c>
      <c r="O61" s="61">
        <v>13.621262458471762</v>
      </c>
      <c r="P61" s="62">
        <v>13.531353135313532</v>
      </c>
      <c r="Q61" s="61">
        <v>17.431192660550458</v>
      </c>
      <c r="R61" s="62">
        <v>17.086834733893557</v>
      </c>
      <c r="S61" s="62">
        <v>15.659340659340659</v>
      </c>
      <c r="T61" s="62">
        <v>15.563101301641201</v>
      </c>
      <c r="U61" s="62">
        <v>13.122171945701357</v>
      </c>
      <c r="V61" s="62">
        <v>13.177410154021677</v>
      </c>
      <c r="W61" s="62">
        <v>12.783375314861461</v>
      </c>
      <c r="X61" s="62">
        <v>12.747252747252746</v>
      </c>
      <c r="Y61" s="63">
        <v>14.838709677419354</v>
      </c>
      <c r="Z61" s="77">
        <f>+AVERAGE(B61:X61)</f>
        <v>14.097342817551118</v>
      </c>
      <c r="AA61" s="77">
        <f>STDEV(B61:X61)</f>
        <v>2.3506120894585139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 t="s">
        <v>51</v>
      </c>
      <c r="E62" s="32">
        <v>5.0632911392405067</v>
      </c>
      <c r="F62" s="32">
        <v>3.3003300330033003</v>
      </c>
      <c r="G62" s="32">
        <v>3.75</v>
      </c>
      <c r="H62" s="32">
        <v>6.3400576368876083</v>
      </c>
      <c r="I62" s="32">
        <v>5.0420168067226889</v>
      </c>
      <c r="J62" s="32">
        <v>4.7761194029850742</v>
      </c>
      <c r="K62" s="32">
        <v>6</v>
      </c>
      <c r="L62" s="32">
        <v>7.0512820512820511</v>
      </c>
      <c r="M62" s="32">
        <v>6.2630480167014611</v>
      </c>
      <c r="N62" s="32">
        <v>2.6058631921824102</v>
      </c>
      <c r="O62" s="32">
        <v>5.3156146179401995</v>
      </c>
      <c r="P62" s="33">
        <v>4.6204620462046204</v>
      </c>
      <c r="Q62" s="32">
        <v>7.0336391437308867</v>
      </c>
      <c r="R62" s="33">
        <v>4.4817927170868348</v>
      </c>
      <c r="S62" s="33">
        <v>5.7692307692307692</v>
      </c>
      <c r="T62" s="33">
        <v>5.9422750424448214</v>
      </c>
      <c r="U62" s="33">
        <v>5.4298642533936654</v>
      </c>
      <c r="V62" s="33">
        <v>5.9326868225898464</v>
      </c>
      <c r="W62" s="33">
        <v>6.486146095717884</v>
      </c>
      <c r="X62" s="33">
        <v>5.7875457875457874</v>
      </c>
      <c r="Y62" s="34">
        <v>8.2437275985663074</v>
      </c>
      <c r="Z62" s="73">
        <f>+AVERAGE(B62:X62)</f>
        <v>5.3495632787445206</v>
      </c>
      <c r="AA62" s="73">
        <f>STDEV(B62:X62)</f>
        <v>1.178873442071644</v>
      </c>
    </row>
  </sheetData>
  <pageMargins left="0.19685039370078741" right="0.19685039370078741" top="0.59055118110236227" bottom="0.51181102362204722" header="0.31496062992125984" footer="0.19685039370078741"/>
  <pageSetup scale="68" orientation="landscape" r:id="rId1"/>
  <headerFooter>
    <oddHeader>&amp;LECCBSO - Study group</oddHeader>
    <oddFooter>&amp;L&amp;F&amp;R&amp;A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7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92</v>
      </c>
      <c r="C3" s="87"/>
      <c r="D3" s="88"/>
      <c r="E3" s="3"/>
      <c r="F3" s="5" t="s">
        <v>1</v>
      </c>
      <c r="G3" s="5"/>
      <c r="H3" s="101" t="s">
        <v>78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" x14ac:dyDescent="0.25">
      <c r="A4" s="3"/>
      <c r="B4" s="3"/>
      <c r="C4" s="3"/>
      <c r="D4" s="3"/>
      <c r="E4" s="2"/>
      <c r="F4" s="5" t="s">
        <v>3</v>
      </c>
      <c r="G4" s="5"/>
      <c r="H4" s="102" t="s">
        <v>74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 t="s">
        <v>51</v>
      </c>
      <c r="E8" s="70">
        <v>35</v>
      </c>
      <c r="F8" s="70">
        <v>56</v>
      </c>
      <c r="G8" s="70">
        <v>67</v>
      </c>
      <c r="H8" s="70">
        <v>82</v>
      </c>
      <c r="I8" s="70">
        <v>73</v>
      </c>
      <c r="J8" s="70">
        <v>80</v>
      </c>
      <c r="K8" s="70">
        <v>87</v>
      </c>
      <c r="L8" s="70">
        <v>107</v>
      </c>
      <c r="M8" s="70">
        <v>109</v>
      </c>
      <c r="N8" s="70">
        <v>116</v>
      </c>
      <c r="O8" s="70">
        <v>110</v>
      </c>
      <c r="P8" s="70">
        <v>111</v>
      </c>
      <c r="Q8" s="70">
        <v>123</v>
      </c>
      <c r="R8" s="70">
        <v>134</v>
      </c>
      <c r="S8" s="70">
        <v>148</v>
      </c>
      <c r="T8" s="68">
        <v>280</v>
      </c>
      <c r="U8" s="68">
        <v>279</v>
      </c>
      <c r="V8" s="68">
        <v>298</v>
      </c>
      <c r="W8" s="68">
        <v>281</v>
      </c>
      <c r="X8" s="68">
        <v>271</v>
      </c>
      <c r="Y8" s="67">
        <v>242</v>
      </c>
      <c r="Z8" s="3"/>
      <c r="AA8" s="3"/>
    </row>
    <row r="9" spans="1:27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2008</v>
      </c>
      <c r="Y11" s="11">
        <f>+Y7</f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 t="s">
        <v>51</v>
      </c>
      <c r="E12" s="18" t="s">
        <v>51</v>
      </c>
      <c r="F12" s="18" t="s">
        <v>51</v>
      </c>
      <c r="G12" s="18" t="s">
        <v>51</v>
      </c>
      <c r="H12" s="18" t="s">
        <v>51</v>
      </c>
      <c r="I12" s="18" t="s">
        <v>51</v>
      </c>
      <c r="J12" s="18" t="s">
        <v>51</v>
      </c>
      <c r="K12" s="18" t="s">
        <v>51</v>
      </c>
      <c r="L12" s="18">
        <v>1.8691588785046729</v>
      </c>
      <c r="M12" s="18">
        <v>4.5871559633027523</v>
      </c>
      <c r="N12" s="18">
        <v>0.86206896551724133</v>
      </c>
      <c r="O12" s="18">
        <v>0</v>
      </c>
      <c r="P12" s="18">
        <v>0</v>
      </c>
      <c r="Q12" s="18">
        <v>4.0650406504065044</v>
      </c>
      <c r="R12" s="18">
        <v>2.9850746268656718</v>
      </c>
      <c r="S12" s="19">
        <v>2.0270270270270272</v>
      </c>
      <c r="T12" s="19">
        <v>4.6428571428571432</v>
      </c>
      <c r="U12" s="19">
        <v>5.0179211469534053</v>
      </c>
      <c r="V12" s="19">
        <v>3.6912751677852347</v>
      </c>
      <c r="W12" s="19">
        <v>2.8469750889679717</v>
      </c>
      <c r="X12" s="19">
        <v>5.5350553505535052</v>
      </c>
      <c r="Y12" s="20">
        <v>7.0247933884297522</v>
      </c>
      <c r="Z12" s="71">
        <f>+AVERAGE(B12:Y12)</f>
        <v>3.2253145283693487</v>
      </c>
      <c r="AA12" s="71">
        <f>STDEV(B12:Y12)</f>
        <v>2.10561197803144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 t="s">
        <v>51</v>
      </c>
      <c r="E13" s="22" t="s">
        <v>51</v>
      </c>
      <c r="F13" s="22" t="s">
        <v>51</v>
      </c>
      <c r="G13" s="22" t="s">
        <v>51</v>
      </c>
      <c r="H13" s="22" t="s">
        <v>51</v>
      </c>
      <c r="I13" s="22" t="s">
        <v>51</v>
      </c>
      <c r="J13" s="22" t="s">
        <v>51</v>
      </c>
      <c r="K13" s="22" t="s">
        <v>51</v>
      </c>
      <c r="L13" s="22">
        <v>6.5420560747663554</v>
      </c>
      <c r="M13" s="22">
        <v>3.669724770642202</v>
      </c>
      <c r="N13" s="22">
        <v>6.8965517241379306</v>
      </c>
      <c r="O13" s="22">
        <v>6.3636363636363633</v>
      </c>
      <c r="P13" s="22">
        <v>4.5045045045045047</v>
      </c>
      <c r="Q13" s="22">
        <v>4.0650406504065044</v>
      </c>
      <c r="R13" s="22">
        <v>5.2238805970149258</v>
      </c>
      <c r="S13" s="23">
        <v>5.4054054054054053</v>
      </c>
      <c r="T13" s="23">
        <v>8.5714285714285712</v>
      </c>
      <c r="U13" s="23">
        <v>5.7347670250896057</v>
      </c>
      <c r="V13" s="23">
        <v>7.7181208053691277</v>
      </c>
      <c r="W13" s="23">
        <v>6.7615658362989324</v>
      </c>
      <c r="X13" s="23">
        <v>7.0110701107011071</v>
      </c>
      <c r="Y13" s="24">
        <v>4.5454545454545459</v>
      </c>
      <c r="Z13" s="72">
        <f t="shared" ref="Z13:Z21" si="0">+AVERAGE(B13:X13)</f>
        <v>6.0359809568770411</v>
      </c>
      <c r="AA13" s="72">
        <f t="shared" ref="AA13:AA22" si="1">STDEV(B13:X13)</f>
        <v>1.4380678587141813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 t="s">
        <v>51</v>
      </c>
      <c r="E14" s="22" t="s">
        <v>51</v>
      </c>
      <c r="F14" s="22" t="s">
        <v>51</v>
      </c>
      <c r="G14" s="22" t="s">
        <v>51</v>
      </c>
      <c r="H14" s="22" t="s">
        <v>51</v>
      </c>
      <c r="I14" s="22" t="s">
        <v>51</v>
      </c>
      <c r="J14" s="22" t="s">
        <v>51</v>
      </c>
      <c r="K14" s="22" t="s">
        <v>51</v>
      </c>
      <c r="L14" s="22">
        <v>8.4112149532710276</v>
      </c>
      <c r="M14" s="22">
        <v>5.5045871559633026</v>
      </c>
      <c r="N14" s="22">
        <v>7.7586206896551726</v>
      </c>
      <c r="O14" s="22">
        <v>4.5454545454545459</v>
      </c>
      <c r="P14" s="22">
        <v>3.6036036036036037</v>
      </c>
      <c r="Q14" s="22">
        <v>2.4390243902439024</v>
      </c>
      <c r="R14" s="22">
        <v>5.9701492537313436</v>
      </c>
      <c r="S14" s="23">
        <v>7.4324324324324325</v>
      </c>
      <c r="T14" s="23">
        <v>5</v>
      </c>
      <c r="U14" s="23">
        <v>6.8100358422939067</v>
      </c>
      <c r="V14" s="23">
        <v>4.6979865771812079</v>
      </c>
      <c r="W14" s="23">
        <v>5.3380782918149468</v>
      </c>
      <c r="X14" s="23">
        <v>2.5830258302583027</v>
      </c>
      <c r="Y14" s="24">
        <v>5.785123966942149</v>
      </c>
      <c r="Z14" s="72">
        <f t="shared" si="0"/>
        <v>5.3918625819925925</v>
      </c>
      <c r="AA14" s="72">
        <f t="shared" si="1"/>
        <v>1.8797451658605486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 t="s">
        <v>51</v>
      </c>
      <c r="E15" s="25" t="s">
        <v>51</v>
      </c>
      <c r="F15" s="25" t="s">
        <v>51</v>
      </c>
      <c r="G15" s="25" t="s">
        <v>51</v>
      </c>
      <c r="H15" s="25" t="s">
        <v>51</v>
      </c>
      <c r="I15" s="25" t="s">
        <v>51</v>
      </c>
      <c r="J15" s="25" t="s">
        <v>51</v>
      </c>
      <c r="K15" s="25" t="s">
        <v>51</v>
      </c>
      <c r="L15" s="25">
        <v>41.121495327102807</v>
      </c>
      <c r="M15" s="25">
        <v>39.449541284403672</v>
      </c>
      <c r="N15" s="25">
        <v>32.758620689655174</v>
      </c>
      <c r="O15" s="25">
        <v>30.90909090909091</v>
      </c>
      <c r="P15" s="25">
        <v>46.846846846846844</v>
      </c>
      <c r="Q15" s="25">
        <v>37.398373983739837</v>
      </c>
      <c r="R15" s="25">
        <v>32.835820895522389</v>
      </c>
      <c r="S15" s="26">
        <v>31.756756756756758</v>
      </c>
      <c r="T15" s="26">
        <v>40</v>
      </c>
      <c r="U15" s="26">
        <v>37.275985663082437</v>
      </c>
      <c r="V15" s="26">
        <v>43.288590604026844</v>
      </c>
      <c r="W15" s="26">
        <v>46.97508896797153</v>
      </c>
      <c r="X15" s="26">
        <v>40.221402214022142</v>
      </c>
      <c r="Y15" s="27">
        <v>40.495867768595041</v>
      </c>
      <c r="Z15" s="72">
        <f t="shared" si="0"/>
        <v>38.525970318632417</v>
      </c>
      <c r="AA15" s="72">
        <f t="shared" si="1"/>
        <v>5.3871551851189396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 t="s">
        <v>51</v>
      </c>
      <c r="E16" s="28" t="s">
        <v>51</v>
      </c>
      <c r="F16" s="28" t="s">
        <v>51</v>
      </c>
      <c r="G16" s="28" t="s">
        <v>51</v>
      </c>
      <c r="H16" s="28" t="s">
        <v>51</v>
      </c>
      <c r="I16" s="28" t="s">
        <v>51</v>
      </c>
      <c r="J16" s="28" t="s">
        <v>51</v>
      </c>
      <c r="K16" s="28" t="s">
        <v>51</v>
      </c>
      <c r="L16" s="28">
        <v>37.383177570093459</v>
      </c>
      <c r="M16" s="28">
        <v>43.11926605504587</v>
      </c>
      <c r="N16" s="28">
        <v>46.551724137931032</v>
      </c>
      <c r="O16" s="28">
        <v>50.909090909090907</v>
      </c>
      <c r="P16" s="28">
        <v>38.738738738738739</v>
      </c>
      <c r="Q16" s="28">
        <v>45.528455284552848</v>
      </c>
      <c r="R16" s="28">
        <v>44.776119402985074</v>
      </c>
      <c r="S16" s="29">
        <v>47.297297297297298</v>
      </c>
      <c r="T16" s="29">
        <v>33.928571428571431</v>
      </c>
      <c r="U16" s="29">
        <v>36.917562724014338</v>
      </c>
      <c r="V16" s="29">
        <v>34.228187919463089</v>
      </c>
      <c r="W16" s="29">
        <v>32.740213523131672</v>
      </c>
      <c r="X16" s="29">
        <v>37.638376383763834</v>
      </c>
      <c r="Y16" s="30">
        <v>33.471074380165291</v>
      </c>
      <c r="Z16" s="72">
        <f t="shared" si="0"/>
        <v>40.750521644206124</v>
      </c>
      <c r="AA16" s="72">
        <f t="shared" si="1"/>
        <v>5.8974850963477605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 t="s">
        <v>51</v>
      </c>
      <c r="E17" s="32" t="s">
        <v>51</v>
      </c>
      <c r="F17" s="32" t="s">
        <v>51</v>
      </c>
      <c r="G17" s="32" t="s">
        <v>51</v>
      </c>
      <c r="H17" s="32" t="s">
        <v>51</v>
      </c>
      <c r="I17" s="32" t="s">
        <v>51</v>
      </c>
      <c r="J17" s="32" t="s">
        <v>51</v>
      </c>
      <c r="K17" s="32" t="s">
        <v>51</v>
      </c>
      <c r="L17" s="32">
        <v>4.6728971962616823</v>
      </c>
      <c r="M17" s="32">
        <v>3.669724770642202</v>
      </c>
      <c r="N17" s="32">
        <v>5.1724137931034484</v>
      </c>
      <c r="O17" s="32">
        <v>7.2727272727272725</v>
      </c>
      <c r="P17" s="32">
        <v>6.3063063063063067</v>
      </c>
      <c r="Q17" s="32">
        <v>6.5040650406504064</v>
      </c>
      <c r="R17" s="32">
        <v>8.2089552238805972</v>
      </c>
      <c r="S17" s="33">
        <v>6.0810810810810807</v>
      </c>
      <c r="T17" s="33">
        <v>7.8571428571428568</v>
      </c>
      <c r="U17" s="33">
        <v>8.2437275985663074</v>
      </c>
      <c r="V17" s="33">
        <v>6.375838926174497</v>
      </c>
      <c r="W17" s="33">
        <v>5.3380782918149468</v>
      </c>
      <c r="X17" s="33">
        <v>7.0110701107011071</v>
      </c>
      <c r="Y17" s="34">
        <v>8.677685950413224</v>
      </c>
      <c r="Z17" s="73">
        <f t="shared" si="0"/>
        <v>6.3626175745425169</v>
      </c>
      <c r="AA17" s="73">
        <f t="shared" si="1"/>
        <v>1.3876131230679791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 t="s">
        <v>51</v>
      </c>
      <c r="E18" s="35" t="s">
        <v>51</v>
      </c>
      <c r="F18" s="35" t="s">
        <v>51</v>
      </c>
      <c r="G18" s="35" t="s">
        <v>51</v>
      </c>
      <c r="H18" s="35" t="s">
        <v>51</v>
      </c>
      <c r="I18" s="35" t="s">
        <v>51</v>
      </c>
      <c r="J18" s="35" t="s">
        <v>51</v>
      </c>
      <c r="K18" s="35" t="s">
        <v>51</v>
      </c>
      <c r="L18" s="35">
        <v>5.4238573750166541</v>
      </c>
      <c r="M18" s="35">
        <v>5.8178474109977421</v>
      </c>
      <c r="N18" s="35">
        <v>5.5752066076806814</v>
      </c>
      <c r="O18" s="35">
        <v>9.8291681448365491</v>
      </c>
      <c r="P18" s="36">
        <v>11.605745323844152</v>
      </c>
      <c r="Q18" s="35">
        <v>9.8022703291237931</v>
      </c>
      <c r="R18" s="36">
        <v>7.2464670201729637</v>
      </c>
      <c r="S18" s="36">
        <v>7.6587661947248984</v>
      </c>
      <c r="T18" s="36">
        <v>3.0375047139411726</v>
      </c>
      <c r="U18" s="36">
        <v>3.3097888027268554</v>
      </c>
      <c r="V18" s="36">
        <v>3.341668426637459</v>
      </c>
      <c r="W18" s="36">
        <v>5.1199164162907422</v>
      </c>
      <c r="X18" s="36">
        <v>2.5229015779120672</v>
      </c>
      <c r="Y18" s="40">
        <v>2.7475073030734447</v>
      </c>
      <c r="Z18" s="53">
        <f t="shared" si="0"/>
        <v>6.1762391033773634</v>
      </c>
      <c r="AA18" s="53">
        <f t="shared" si="1"/>
        <v>2.9002333618893252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 t="s">
        <v>51</v>
      </c>
      <c r="E19" s="25" t="s">
        <v>51</v>
      </c>
      <c r="F19" s="25" t="s">
        <v>51</v>
      </c>
      <c r="G19" s="25" t="s">
        <v>51</v>
      </c>
      <c r="H19" s="25" t="s">
        <v>51</v>
      </c>
      <c r="I19" s="25" t="s">
        <v>51</v>
      </c>
      <c r="J19" s="25" t="s">
        <v>51</v>
      </c>
      <c r="K19" s="25" t="s">
        <v>51</v>
      </c>
      <c r="L19" s="25">
        <v>14.976228162738888</v>
      </c>
      <c r="M19" s="25">
        <v>18.66082150661428</v>
      </c>
      <c r="N19" s="25">
        <v>17.205887655846816</v>
      </c>
      <c r="O19" s="25">
        <v>18.713434086699277</v>
      </c>
      <c r="P19" s="26">
        <v>18.019961820561914</v>
      </c>
      <c r="Q19" s="25">
        <v>17.9953773200352</v>
      </c>
      <c r="R19" s="26">
        <v>14.954451617184558</v>
      </c>
      <c r="S19" s="26">
        <v>16.517142334122209</v>
      </c>
      <c r="T19" s="26">
        <v>15.169450470527973</v>
      </c>
      <c r="U19" s="26">
        <v>15.587929942876206</v>
      </c>
      <c r="V19" s="26">
        <v>15.333505962996904</v>
      </c>
      <c r="W19" s="26">
        <v>15.144558357144488</v>
      </c>
      <c r="X19" s="26">
        <v>15.475397037592742</v>
      </c>
      <c r="Y19" s="27">
        <v>14.604223025106259</v>
      </c>
      <c r="Z19" s="72">
        <f t="shared" si="0"/>
        <v>16.442626636533955</v>
      </c>
      <c r="AA19" s="72">
        <f t="shared" si="1"/>
        <v>1.4756702511498605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 t="s">
        <v>51</v>
      </c>
      <c r="E20" s="25" t="s">
        <v>51</v>
      </c>
      <c r="F20" s="25" t="s">
        <v>51</v>
      </c>
      <c r="G20" s="25" t="s">
        <v>51</v>
      </c>
      <c r="H20" s="25" t="s">
        <v>51</v>
      </c>
      <c r="I20" s="25" t="s">
        <v>51</v>
      </c>
      <c r="J20" s="25" t="s">
        <v>51</v>
      </c>
      <c r="K20" s="25" t="s">
        <v>51</v>
      </c>
      <c r="L20" s="25">
        <v>22.834223167582124</v>
      </c>
      <c r="M20" s="25">
        <v>24.386710726641205</v>
      </c>
      <c r="N20" s="25">
        <v>25.846627064566107</v>
      </c>
      <c r="O20" s="25">
        <v>26.664072962175887</v>
      </c>
      <c r="P20" s="26">
        <v>24.130970734144075</v>
      </c>
      <c r="Q20" s="25">
        <v>26.257554904688202</v>
      </c>
      <c r="R20" s="26">
        <v>25.560806127171716</v>
      </c>
      <c r="S20" s="26">
        <v>26.437583123609279</v>
      </c>
      <c r="T20" s="26">
        <v>22.152275314402637</v>
      </c>
      <c r="U20" s="26">
        <v>23.860151653591839</v>
      </c>
      <c r="V20" s="26">
        <v>22.371280321178602</v>
      </c>
      <c r="W20" s="26">
        <v>21.699260983469006</v>
      </c>
      <c r="X20" s="26">
        <v>22.711997364301343</v>
      </c>
      <c r="Y20" s="27">
        <v>21.199537221595381</v>
      </c>
      <c r="Z20" s="72">
        <f t="shared" si="0"/>
        <v>24.22411649596323</v>
      </c>
      <c r="AA20" s="72">
        <f t="shared" si="1"/>
        <v>1.7770126578349748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 t="s">
        <v>51</v>
      </c>
      <c r="E21" s="25" t="s">
        <v>51</v>
      </c>
      <c r="F21" s="25" t="s">
        <v>51</v>
      </c>
      <c r="G21" s="25" t="s">
        <v>51</v>
      </c>
      <c r="H21" s="25" t="s">
        <v>51</v>
      </c>
      <c r="I21" s="25" t="s">
        <v>51</v>
      </c>
      <c r="J21" s="25" t="s">
        <v>51</v>
      </c>
      <c r="K21" s="25" t="s">
        <v>51</v>
      </c>
      <c r="L21" s="25">
        <v>30.127994829547113</v>
      </c>
      <c r="M21" s="25">
        <v>29.401324935404141</v>
      </c>
      <c r="N21" s="25">
        <v>31.960016631946822</v>
      </c>
      <c r="O21" s="25">
        <v>33.250120716761145</v>
      </c>
      <c r="P21" s="26">
        <v>31.943346778512392</v>
      </c>
      <c r="Q21" s="25">
        <v>34.263848208503433</v>
      </c>
      <c r="R21" s="26">
        <v>34.076951111623671</v>
      </c>
      <c r="S21" s="26">
        <v>34.518087804661207</v>
      </c>
      <c r="T21" s="26">
        <v>31.743226894183948</v>
      </c>
      <c r="U21" s="26">
        <v>33.834677492424873</v>
      </c>
      <c r="V21" s="26">
        <v>32.373264940965335</v>
      </c>
      <c r="W21" s="26">
        <v>30.125553030859802</v>
      </c>
      <c r="X21" s="26">
        <v>33.703525216145032</v>
      </c>
      <c r="Y21" s="27">
        <v>33.74761580811699</v>
      </c>
      <c r="Z21" s="72">
        <f t="shared" si="0"/>
        <v>32.409379891656833</v>
      </c>
      <c r="AA21" s="72">
        <f t="shared" si="1"/>
        <v>1.7178664562921582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 t="s">
        <v>51</v>
      </c>
      <c r="E22" s="38" t="s">
        <v>51</v>
      </c>
      <c r="F22" s="38" t="s">
        <v>51</v>
      </c>
      <c r="G22" s="38" t="s">
        <v>51</v>
      </c>
      <c r="H22" s="38" t="s">
        <v>51</v>
      </c>
      <c r="I22" s="38" t="s">
        <v>51</v>
      </c>
      <c r="J22" s="38" t="s">
        <v>51</v>
      </c>
      <c r="K22" s="38" t="s">
        <v>51</v>
      </c>
      <c r="L22" s="38">
        <v>40.00776194511333</v>
      </c>
      <c r="M22" s="38">
        <v>42.221850940339834</v>
      </c>
      <c r="N22" s="38">
        <v>40.391595837338421</v>
      </c>
      <c r="O22" s="38">
        <v>44.186013615235552</v>
      </c>
      <c r="P22" s="39">
        <v>44.780693648133308</v>
      </c>
      <c r="Q22" s="38">
        <v>43.933364351184956</v>
      </c>
      <c r="R22" s="39">
        <v>43.989180881704939</v>
      </c>
      <c r="S22" s="39">
        <v>45.84072788179899</v>
      </c>
      <c r="T22" s="39">
        <v>45.456268677187822</v>
      </c>
      <c r="U22" s="39">
        <v>46.8821834004575</v>
      </c>
      <c r="V22" s="39">
        <v>44.705517359529701</v>
      </c>
      <c r="W22" s="39">
        <v>42.59072369565704</v>
      </c>
      <c r="X22" s="39">
        <v>45.832269374534683</v>
      </c>
      <c r="Y22" s="41">
        <v>47.250142998636484</v>
      </c>
      <c r="Z22" s="74">
        <f>+AVERAGE(B22:X22)</f>
        <v>43.909088585247396</v>
      </c>
      <c r="AA22" s="74">
        <f t="shared" si="1"/>
        <v>2.0880325890187597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 t="s">
        <v>51</v>
      </c>
      <c r="E26" s="18" t="s">
        <v>51</v>
      </c>
      <c r="F26" s="18" t="s">
        <v>51</v>
      </c>
      <c r="G26" s="18" t="s">
        <v>51</v>
      </c>
      <c r="H26" s="18" t="s">
        <v>51</v>
      </c>
      <c r="I26" s="18" t="s">
        <v>51</v>
      </c>
      <c r="J26" s="18" t="s">
        <v>51</v>
      </c>
      <c r="K26" s="18" t="s">
        <v>51</v>
      </c>
      <c r="L26" s="18">
        <v>2.8037383177570092</v>
      </c>
      <c r="M26" s="18">
        <v>3.669724770642202</v>
      </c>
      <c r="N26" s="18">
        <v>4.3103448275862073</v>
      </c>
      <c r="O26" s="18">
        <v>3.6363636363636362</v>
      </c>
      <c r="P26" s="18">
        <v>3.6036036036036037</v>
      </c>
      <c r="Q26" s="18">
        <v>2.4390243902439024</v>
      </c>
      <c r="R26" s="18">
        <v>2.2388059701492535</v>
      </c>
      <c r="S26" s="19">
        <v>3.3783783783783785</v>
      </c>
      <c r="T26" s="19">
        <v>2.5</v>
      </c>
      <c r="U26" s="19">
        <v>5.0179211469534053</v>
      </c>
      <c r="V26" s="19">
        <v>3.0201342281879193</v>
      </c>
      <c r="W26" s="19">
        <v>4.2704626334519569</v>
      </c>
      <c r="X26" s="19">
        <v>7.0110701107011071</v>
      </c>
      <c r="Y26" s="20">
        <v>3.71900826446281</v>
      </c>
      <c r="Z26" s="71">
        <f>+AVERAGE(B26:Y26)</f>
        <v>3.6870414484629563</v>
      </c>
      <c r="AA26" s="71">
        <f>STDEV(B26:Y26)</f>
        <v>1.2386223454563832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 t="s">
        <v>51</v>
      </c>
      <c r="E27" s="22" t="s">
        <v>51</v>
      </c>
      <c r="F27" s="22" t="s">
        <v>51</v>
      </c>
      <c r="G27" s="22" t="s">
        <v>51</v>
      </c>
      <c r="H27" s="22" t="s">
        <v>51</v>
      </c>
      <c r="I27" s="22" t="s">
        <v>51</v>
      </c>
      <c r="J27" s="22" t="s">
        <v>51</v>
      </c>
      <c r="K27" s="22" t="s">
        <v>51</v>
      </c>
      <c r="L27" s="22">
        <v>6.5420560747663554</v>
      </c>
      <c r="M27" s="22">
        <v>4.5871559633027523</v>
      </c>
      <c r="N27" s="22">
        <v>5.1724137931034484</v>
      </c>
      <c r="O27" s="22">
        <v>1.8181818181818181</v>
      </c>
      <c r="P27" s="22">
        <v>0</v>
      </c>
      <c r="Q27" s="22">
        <v>6.5040650406504064</v>
      </c>
      <c r="R27" s="22">
        <v>3.7313432835820897</v>
      </c>
      <c r="S27" s="23">
        <v>5.4054054054054053</v>
      </c>
      <c r="T27" s="23">
        <v>12.142857142857142</v>
      </c>
      <c r="U27" s="23">
        <v>11.111111111111111</v>
      </c>
      <c r="V27" s="23">
        <v>8.724832214765101</v>
      </c>
      <c r="W27" s="23">
        <v>12.099644128113878</v>
      </c>
      <c r="X27" s="23">
        <v>9.5940959409594093</v>
      </c>
      <c r="Y27" s="24">
        <v>11.15702479338843</v>
      </c>
      <c r="Z27" s="72">
        <f t="shared" ref="Z27:Z35" si="2">+AVERAGE(B27:Y27)</f>
        <v>7.0421561935848107</v>
      </c>
      <c r="AA27" s="72">
        <f t="shared" ref="AA27:AA35" si="3">STDEV(B27:Y27)</f>
        <v>3.873108268290681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 t="s">
        <v>51</v>
      </c>
      <c r="E28" s="22" t="s">
        <v>51</v>
      </c>
      <c r="F28" s="22" t="s">
        <v>51</v>
      </c>
      <c r="G28" s="22" t="s">
        <v>51</v>
      </c>
      <c r="H28" s="22" t="s">
        <v>51</v>
      </c>
      <c r="I28" s="22" t="s">
        <v>51</v>
      </c>
      <c r="J28" s="22" t="s">
        <v>51</v>
      </c>
      <c r="K28" s="22" t="s">
        <v>51</v>
      </c>
      <c r="L28" s="22">
        <v>25.233644859813083</v>
      </c>
      <c r="M28" s="22">
        <v>17.431192660550458</v>
      </c>
      <c r="N28" s="22">
        <v>26.724137931034484</v>
      </c>
      <c r="O28" s="22">
        <v>21.818181818181817</v>
      </c>
      <c r="P28" s="22">
        <v>18.918918918918919</v>
      </c>
      <c r="Q28" s="22">
        <v>23.577235772357724</v>
      </c>
      <c r="R28" s="22">
        <v>26.119402985074625</v>
      </c>
      <c r="S28" s="23">
        <v>21.621621621621621</v>
      </c>
      <c r="T28" s="23">
        <v>13.571428571428571</v>
      </c>
      <c r="U28" s="23">
        <v>15.412186379928315</v>
      </c>
      <c r="V28" s="23">
        <v>20.80536912751678</v>
      </c>
      <c r="W28" s="23">
        <v>23.131672597864767</v>
      </c>
      <c r="X28" s="23">
        <v>21.033210332103319</v>
      </c>
      <c r="Y28" s="24">
        <v>26.446280991735538</v>
      </c>
      <c r="Z28" s="72">
        <f t="shared" si="2"/>
        <v>21.560320326294999</v>
      </c>
      <c r="AA28" s="72">
        <f t="shared" si="3"/>
        <v>4.0942732369078803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 t="s">
        <v>51</v>
      </c>
      <c r="E29" s="25" t="s">
        <v>51</v>
      </c>
      <c r="F29" s="25" t="s">
        <v>51</v>
      </c>
      <c r="G29" s="25" t="s">
        <v>51</v>
      </c>
      <c r="H29" s="25" t="s">
        <v>51</v>
      </c>
      <c r="I29" s="25" t="s">
        <v>51</v>
      </c>
      <c r="J29" s="25" t="s">
        <v>51</v>
      </c>
      <c r="K29" s="25" t="s">
        <v>51</v>
      </c>
      <c r="L29" s="25">
        <v>43.925233644859816</v>
      </c>
      <c r="M29" s="25">
        <v>52.293577981651374</v>
      </c>
      <c r="N29" s="25">
        <v>44.827586206896555</v>
      </c>
      <c r="O29" s="25">
        <v>44.545454545454547</v>
      </c>
      <c r="P29" s="25">
        <v>56.756756756756758</v>
      </c>
      <c r="Q29" s="25">
        <v>48.780487804878049</v>
      </c>
      <c r="R29" s="25">
        <v>46.268656716417908</v>
      </c>
      <c r="S29" s="26">
        <v>47.972972972972975</v>
      </c>
      <c r="T29" s="26">
        <v>39.285714285714285</v>
      </c>
      <c r="U29" s="26">
        <v>37.992831541218635</v>
      </c>
      <c r="V29" s="26">
        <v>39.597315436241608</v>
      </c>
      <c r="W29" s="26">
        <v>37.722419928825623</v>
      </c>
      <c r="X29" s="26">
        <v>38.745387453874535</v>
      </c>
      <c r="Y29" s="27">
        <v>35.950413223140494</v>
      </c>
      <c r="Z29" s="72">
        <f t="shared" si="2"/>
        <v>43.904629178493074</v>
      </c>
      <c r="AA29" s="72">
        <f t="shared" si="3"/>
        <v>6.1122344967663569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 t="s">
        <v>51</v>
      </c>
      <c r="E30" s="32" t="s">
        <v>51</v>
      </c>
      <c r="F30" s="32" t="s">
        <v>51</v>
      </c>
      <c r="G30" s="32" t="s">
        <v>51</v>
      </c>
      <c r="H30" s="32" t="s">
        <v>51</v>
      </c>
      <c r="I30" s="32" t="s">
        <v>51</v>
      </c>
      <c r="J30" s="32" t="s">
        <v>51</v>
      </c>
      <c r="K30" s="32" t="s">
        <v>51</v>
      </c>
      <c r="L30" s="32">
        <v>21.495327102803738</v>
      </c>
      <c r="M30" s="32">
        <v>22.01834862385321</v>
      </c>
      <c r="N30" s="32">
        <v>18.96551724137931</v>
      </c>
      <c r="O30" s="32">
        <v>28.181818181818183</v>
      </c>
      <c r="P30" s="32">
        <v>20.72072072072072</v>
      </c>
      <c r="Q30" s="32">
        <v>18.699186991869919</v>
      </c>
      <c r="R30" s="32">
        <v>21.64179104477612</v>
      </c>
      <c r="S30" s="33">
        <v>21.621621621621621</v>
      </c>
      <c r="T30" s="33">
        <v>32.5</v>
      </c>
      <c r="U30" s="33">
        <v>30.465949820788531</v>
      </c>
      <c r="V30" s="33">
        <v>27.85234899328859</v>
      </c>
      <c r="W30" s="33">
        <v>22.775800711743774</v>
      </c>
      <c r="X30" s="33">
        <v>23.616236162361623</v>
      </c>
      <c r="Y30" s="34">
        <v>22.727272727272727</v>
      </c>
      <c r="Z30" s="73">
        <f t="shared" si="2"/>
        <v>23.805852853164151</v>
      </c>
      <c r="AA30" s="73">
        <f t="shared" si="3"/>
        <v>4.2493550851372817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 t="s">
        <v>51</v>
      </c>
      <c r="E31" s="35" t="s">
        <v>51</v>
      </c>
      <c r="F31" s="35" t="s">
        <v>51</v>
      </c>
      <c r="G31" s="35" t="s">
        <v>51</v>
      </c>
      <c r="H31" s="35" t="s">
        <v>51</v>
      </c>
      <c r="I31" s="35" t="s">
        <v>51</v>
      </c>
      <c r="J31" s="35" t="s">
        <v>51</v>
      </c>
      <c r="K31" s="35" t="s">
        <v>51</v>
      </c>
      <c r="L31" s="35">
        <v>4.0884729185686587E-5</v>
      </c>
      <c r="M31" s="35">
        <v>3.0873210678495289E-2</v>
      </c>
      <c r="N31" s="35">
        <v>2.5928643736152376E-2</v>
      </c>
      <c r="O31" s="35">
        <v>0.13318933518352383</v>
      </c>
      <c r="P31" s="36">
        <v>0.34138415842475439</v>
      </c>
      <c r="Q31" s="35">
        <v>2.5858707757035308E-2</v>
      </c>
      <c r="R31" s="36">
        <v>0.13671098643303684</v>
      </c>
      <c r="S31" s="36">
        <v>6.7523312375956698E-2</v>
      </c>
      <c r="T31" s="36">
        <v>-0.71651713873302869</v>
      </c>
      <c r="U31" s="36">
        <v>-0.96599545681852617</v>
      </c>
      <c r="V31" s="36">
        <v>-8.2944362193846147E-4</v>
      </c>
      <c r="W31" s="36">
        <v>-1.3909219639540096</v>
      </c>
      <c r="X31" s="36">
        <v>-1.9523688639624235</v>
      </c>
      <c r="Y31" s="40">
        <v>-0.81452244117606432</v>
      </c>
      <c r="Z31" s="53">
        <f t="shared" si="2"/>
        <v>-0.36283186206770363</v>
      </c>
      <c r="AA31" s="53">
        <f t="shared" si="3"/>
        <v>0.6891002012147347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 t="s">
        <v>51</v>
      </c>
      <c r="E32" s="25" t="s">
        <v>51</v>
      </c>
      <c r="F32" s="25" t="s">
        <v>51</v>
      </c>
      <c r="G32" s="25" t="s">
        <v>51</v>
      </c>
      <c r="H32" s="25" t="s">
        <v>51</v>
      </c>
      <c r="I32" s="25" t="s">
        <v>51</v>
      </c>
      <c r="J32" s="25" t="s">
        <v>51</v>
      </c>
      <c r="K32" s="25" t="s">
        <v>51</v>
      </c>
      <c r="L32" s="25">
        <v>0.49441617718889486</v>
      </c>
      <c r="M32" s="25">
        <v>0.91728849341315277</v>
      </c>
      <c r="N32" s="25">
        <v>0.33077463897986004</v>
      </c>
      <c r="O32" s="25">
        <v>0.89992661773009885</v>
      </c>
      <c r="P32" s="26">
        <v>1.1361058992971738</v>
      </c>
      <c r="Q32" s="25">
        <v>0.58889466957580705</v>
      </c>
      <c r="R32" s="26">
        <v>0.7421145413263277</v>
      </c>
      <c r="S32" s="26">
        <v>0.67389656980076462</v>
      </c>
      <c r="T32" s="26">
        <v>0.61159209122617342</v>
      </c>
      <c r="U32" s="26">
        <v>0.43335044980905402</v>
      </c>
      <c r="V32" s="26">
        <v>0.60400032715351826</v>
      </c>
      <c r="W32" s="26">
        <v>0.28884445771164879</v>
      </c>
      <c r="X32" s="26">
        <v>0.3062110132793221</v>
      </c>
      <c r="Y32" s="27">
        <v>0.2831221334117825</v>
      </c>
      <c r="Z32" s="72">
        <f t="shared" si="2"/>
        <v>0.59360986285025563</v>
      </c>
      <c r="AA32" s="72">
        <f t="shared" si="3"/>
        <v>0.26287470145207253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 t="s">
        <v>51</v>
      </c>
      <c r="E33" s="25" t="s">
        <v>51</v>
      </c>
      <c r="F33" s="25" t="s">
        <v>51</v>
      </c>
      <c r="G33" s="25" t="s">
        <v>51</v>
      </c>
      <c r="H33" s="25" t="s">
        <v>51</v>
      </c>
      <c r="I33" s="25" t="s">
        <v>51</v>
      </c>
      <c r="J33" s="25" t="s">
        <v>51</v>
      </c>
      <c r="K33" s="25" t="s">
        <v>51</v>
      </c>
      <c r="L33" s="25">
        <v>2.0377814070482372</v>
      </c>
      <c r="M33" s="25">
        <v>2.4226844803946879</v>
      </c>
      <c r="N33" s="25">
        <v>1.6826844175070352</v>
      </c>
      <c r="O33" s="25">
        <v>2.3515674367535215</v>
      </c>
      <c r="P33" s="26">
        <v>2.2331985772350826</v>
      </c>
      <c r="Q33" s="25">
        <v>1.9310434339674389</v>
      </c>
      <c r="R33" s="26">
        <v>1.8875301924448016</v>
      </c>
      <c r="S33" s="26">
        <v>2.2526766987537967</v>
      </c>
      <c r="T33" s="26">
        <v>2.4961912404415614</v>
      </c>
      <c r="U33" s="26">
        <v>2.3909653634963539</v>
      </c>
      <c r="V33" s="26">
        <v>2.3172816197674444</v>
      </c>
      <c r="W33" s="26">
        <v>1.679087647657147</v>
      </c>
      <c r="X33" s="26">
        <v>2.0039189547527414</v>
      </c>
      <c r="Y33" s="27">
        <v>1.5743222027654167</v>
      </c>
      <c r="Z33" s="72">
        <f t="shared" si="2"/>
        <v>2.090066690927519</v>
      </c>
      <c r="AA33" s="72">
        <f t="shared" si="3"/>
        <v>0.3051318568478813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 t="s">
        <v>51</v>
      </c>
      <c r="E34" s="25" t="s">
        <v>51</v>
      </c>
      <c r="F34" s="25" t="s">
        <v>51</v>
      </c>
      <c r="G34" s="25" t="s">
        <v>51</v>
      </c>
      <c r="H34" s="25" t="s">
        <v>51</v>
      </c>
      <c r="I34" s="25" t="s">
        <v>51</v>
      </c>
      <c r="J34" s="25" t="s">
        <v>51</v>
      </c>
      <c r="K34" s="25" t="s">
        <v>51</v>
      </c>
      <c r="L34" s="25">
        <v>4.5174891270291226</v>
      </c>
      <c r="M34" s="25">
        <v>4.6833627067541057</v>
      </c>
      <c r="N34" s="25">
        <v>3.5253406601780597</v>
      </c>
      <c r="O34" s="25">
        <v>5.5945665567099923</v>
      </c>
      <c r="P34" s="26">
        <v>4.403500677908383</v>
      </c>
      <c r="Q34" s="25">
        <v>3.7599661833834355</v>
      </c>
      <c r="R34" s="26">
        <v>4.2139763250390452</v>
      </c>
      <c r="S34" s="26">
        <v>4.7691910841746008</v>
      </c>
      <c r="T34" s="26">
        <v>6.4797378783844017</v>
      </c>
      <c r="U34" s="26">
        <v>6.0583681372152283</v>
      </c>
      <c r="V34" s="26">
        <v>5.307626399107499</v>
      </c>
      <c r="W34" s="26">
        <v>4.5006168580161789</v>
      </c>
      <c r="X34" s="26">
        <v>4.6588757451819491</v>
      </c>
      <c r="Y34" s="27">
        <v>4.5052752454340599</v>
      </c>
      <c r="Z34" s="72">
        <f t="shared" si="2"/>
        <v>4.7841352560368611</v>
      </c>
      <c r="AA34" s="72">
        <f t="shared" si="3"/>
        <v>0.82220826935967051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 t="s">
        <v>51</v>
      </c>
      <c r="E35" s="38" t="s">
        <v>51</v>
      </c>
      <c r="F35" s="38" t="s">
        <v>51</v>
      </c>
      <c r="G35" s="38" t="s">
        <v>51</v>
      </c>
      <c r="H35" s="38" t="s">
        <v>51</v>
      </c>
      <c r="I35" s="38" t="s">
        <v>51</v>
      </c>
      <c r="J35" s="38" t="s">
        <v>51</v>
      </c>
      <c r="K35" s="38" t="s">
        <v>51</v>
      </c>
      <c r="L35" s="38">
        <v>8.7097828956813252</v>
      </c>
      <c r="M35" s="38">
        <v>7.997536024654857</v>
      </c>
      <c r="N35" s="38">
        <v>8.7661823857869177</v>
      </c>
      <c r="O35" s="38">
        <v>10.768699790886133</v>
      </c>
      <c r="P35" s="39">
        <v>9.4002859733336699</v>
      </c>
      <c r="Q35" s="38">
        <v>7.7396221795988902</v>
      </c>
      <c r="R35" s="39">
        <v>9.1755179602862249</v>
      </c>
      <c r="S35" s="39">
        <v>9.5177244890855572</v>
      </c>
      <c r="T35" s="39">
        <v>10.848139212773173</v>
      </c>
      <c r="U35" s="39">
        <v>12.048645076263373</v>
      </c>
      <c r="V35" s="39">
        <v>11.14181539747344</v>
      </c>
      <c r="W35" s="39">
        <v>9.4373876793230487</v>
      </c>
      <c r="X35" s="39">
        <v>10.654954222175729</v>
      </c>
      <c r="Y35" s="41">
        <v>10.551575720819317</v>
      </c>
      <c r="Z35" s="74">
        <f t="shared" si="2"/>
        <v>9.7684192148672615</v>
      </c>
      <c r="AA35" s="74">
        <f t="shared" si="3"/>
        <v>1.261500934352364</v>
      </c>
    </row>
    <row r="36" spans="1:28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93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 t="s">
        <v>51</v>
      </c>
      <c r="C40" s="25" t="s">
        <v>51</v>
      </c>
      <c r="D40" s="25" t="s">
        <v>51</v>
      </c>
      <c r="E40" s="25" t="s">
        <v>51</v>
      </c>
      <c r="F40" s="25" t="s">
        <v>51</v>
      </c>
      <c r="G40" s="25" t="s">
        <v>51</v>
      </c>
      <c r="H40" s="25" t="s">
        <v>51</v>
      </c>
      <c r="I40" s="25" t="s">
        <v>51</v>
      </c>
      <c r="J40" s="25" t="s">
        <v>51</v>
      </c>
      <c r="K40" s="25" t="s">
        <v>51</v>
      </c>
      <c r="L40" s="25">
        <v>-2.0407788338800414</v>
      </c>
      <c r="M40" s="25">
        <v>-10.955303238923307</v>
      </c>
      <c r="N40" s="25">
        <v>-6.9712946620701857</v>
      </c>
      <c r="O40" s="25">
        <v>-6.6127587460392823</v>
      </c>
      <c r="P40" s="25">
        <v>-1.4859982469512762</v>
      </c>
      <c r="Q40" s="25">
        <v>-10.170044243120051</v>
      </c>
      <c r="R40" s="25">
        <v>-2.0136727516328925</v>
      </c>
      <c r="S40" s="25">
        <v>-3.9701479948708522</v>
      </c>
      <c r="T40" s="18">
        <v>-7.5050382372295239</v>
      </c>
      <c r="U40" s="18">
        <v>-15.333283617992889</v>
      </c>
      <c r="V40" s="18">
        <v>-9.8277143145572126</v>
      </c>
      <c r="W40" s="18">
        <v>-11.455393228669628</v>
      </c>
      <c r="X40" s="20">
        <v>-15.889484518575257</v>
      </c>
      <c r="Z40" s="75">
        <f>+AVERAGE(B40:X40)</f>
        <v>-8.017762510347108</v>
      </c>
      <c r="AA40" s="71">
        <f>STDEV(B40:X40)</f>
        <v>4.8130735260242385</v>
      </c>
      <c r="AB40" s="47"/>
    </row>
    <row r="41" spans="1:28" x14ac:dyDescent="0.2">
      <c r="A41" s="48" t="s">
        <v>118</v>
      </c>
      <c r="B41" s="28" t="s">
        <v>51</v>
      </c>
      <c r="C41" s="28" t="s">
        <v>51</v>
      </c>
      <c r="D41" s="28" t="s">
        <v>51</v>
      </c>
      <c r="E41" s="28" t="s">
        <v>51</v>
      </c>
      <c r="F41" s="28" t="s">
        <v>51</v>
      </c>
      <c r="G41" s="28" t="s">
        <v>51</v>
      </c>
      <c r="H41" s="28" t="s">
        <v>51</v>
      </c>
      <c r="I41" s="28" t="s">
        <v>51</v>
      </c>
      <c r="J41" s="28" t="s">
        <v>51</v>
      </c>
      <c r="K41" s="28" t="s">
        <v>51</v>
      </c>
      <c r="L41" s="28">
        <v>0</v>
      </c>
      <c r="M41" s="28">
        <v>-2.0031495081469526</v>
      </c>
      <c r="N41" s="28">
        <v>-0.68697237589450899</v>
      </c>
      <c r="O41" s="28">
        <v>0.20309152715452486</v>
      </c>
      <c r="P41" s="28">
        <v>0.36612776776164874</v>
      </c>
      <c r="Q41" s="28">
        <v>-0.55808640038953694</v>
      </c>
      <c r="R41" s="28">
        <v>0</v>
      </c>
      <c r="S41" s="28">
        <v>-0.98861096244057534</v>
      </c>
      <c r="T41" s="25">
        <v>-3.4068862229263344</v>
      </c>
      <c r="U41" s="25">
        <v>-3.7595797660863202</v>
      </c>
      <c r="V41" s="25">
        <v>-4.3218338527691014</v>
      </c>
      <c r="W41" s="25">
        <v>-4.2090474797671655</v>
      </c>
      <c r="X41" s="27">
        <v>-6.9280245625266579</v>
      </c>
      <c r="Z41" s="76">
        <f>+AVERAGE(B41:X41)</f>
        <v>-2.022536295079306</v>
      </c>
      <c r="AA41" s="77">
        <f>STDEV(B41:X41)</f>
        <v>2.2895291284422319</v>
      </c>
    </row>
    <row r="42" spans="1:28" x14ac:dyDescent="0.2">
      <c r="A42" s="49" t="s">
        <v>119</v>
      </c>
      <c r="B42" s="32" t="s">
        <v>51</v>
      </c>
      <c r="C42" s="32" t="s">
        <v>51</v>
      </c>
      <c r="D42" s="32" t="s">
        <v>51</v>
      </c>
      <c r="E42" s="32" t="s">
        <v>51</v>
      </c>
      <c r="F42" s="32" t="s">
        <v>51</v>
      </c>
      <c r="G42" s="32" t="s">
        <v>51</v>
      </c>
      <c r="H42" s="32" t="s">
        <v>51</v>
      </c>
      <c r="I42" s="32" t="s">
        <v>51</v>
      </c>
      <c r="J42" s="32" t="s">
        <v>51</v>
      </c>
      <c r="K42" s="32" t="s">
        <v>51</v>
      </c>
      <c r="L42" s="32">
        <v>1.378684034989486</v>
      </c>
      <c r="M42" s="32">
        <v>1.2815045149221986</v>
      </c>
      <c r="N42" s="32">
        <v>0.57614327108341434</v>
      </c>
      <c r="O42" s="32">
        <v>1.3420879564795998</v>
      </c>
      <c r="P42" s="32">
        <v>1.361429099374057</v>
      </c>
      <c r="Q42" s="32">
        <v>0.77207504095773061</v>
      </c>
      <c r="R42" s="32">
        <v>0.84849813829804499</v>
      </c>
      <c r="S42" s="32">
        <v>0.60037443768911403</v>
      </c>
      <c r="T42" s="32">
        <v>0.32118688317241145</v>
      </c>
      <c r="U42" s="32">
        <v>8.3794161916260185E-2</v>
      </c>
      <c r="V42" s="32">
        <v>0.2433618186005676</v>
      </c>
      <c r="W42" s="32">
        <v>0</v>
      </c>
      <c r="X42" s="34">
        <v>-0.24330736602723699</v>
      </c>
      <c r="Z42" s="78">
        <f>+AVERAGE(B42:X42)</f>
        <v>0.65891015318889601</v>
      </c>
      <c r="AA42" s="73">
        <f>STDEV(B42:X42)</f>
        <v>0.56203829306001774</v>
      </c>
    </row>
    <row r="43" spans="1:28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x14ac:dyDescent="0.25">
      <c r="A44" s="50" t="s">
        <v>52</v>
      </c>
      <c r="B44" s="51" t="s">
        <v>53</v>
      </c>
      <c r="C44" s="51"/>
      <c r="D44" s="52"/>
      <c r="E44" s="53">
        <v>-9.5205973633310386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x14ac:dyDescent="0.25">
      <c r="A45" s="54" t="s">
        <v>129</v>
      </c>
      <c r="B45" s="55" t="s">
        <v>54</v>
      </c>
      <c r="C45" s="55"/>
      <c r="D45" s="56"/>
      <c r="E45" s="79">
        <v>-3.0215086558632116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f>+B49+1</f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15.129151291512915</v>
      </c>
      <c r="C50" s="20">
        <v>17.355371900826448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11.07011070110701</v>
      </c>
      <c r="C51" s="63">
        <v>10.330578512396695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x14ac:dyDescent="0.25">
      <c r="A54" s="64" t="s">
        <v>59</v>
      </c>
      <c r="B54" s="51" t="s">
        <v>60</v>
      </c>
      <c r="C54" s="51"/>
      <c r="D54" s="52"/>
      <c r="E54" s="53">
        <v>-15.889484518575257</v>
      </c>
      <c r="F54" s="3"/>
      <c r="G54" s="103" t="s">
        <v>98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-11.455393228669628</v>
      </c>
    </row>
    <row r="55" spans="1:27" ht="12" x14ac:dyDescent="0.25">
      <c r="A55" s="3"/>
      <c r="B55" s="55" t="s">
        <v>64</v>
      </c>
      <c r="C55" s="55"/>
      <c r="D55" s="56"/>
      <c r="E55" s="79">
        <v>-6.9280245625266579</v>
      </c>
      <c r="F55" s="3"/>
      <c r="G55" s="104" t="s">
        <v>98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-4.2090474797671655</v>
      </c>
    </row>
    <row r="56" spans="1:27" ht="12" x14ac:dyDescent="0.25">
      <c r="A56" s="3"/>
      <c r="B56" s="57" t="s">
        <v>66</v>
      </c>
      <c r="C56" s="57"/>
      <c r="D56" s="58"/>
      <c r="E56" s="80">
        <v>-0.24330736602723699</v>
      </c>
      <c r="F56" s="64"/>
      <c r="G56" s="105" t="s">
        <v>98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0</v>
      </c>
    </row>
    <row r="57" spans="1:27" ht="12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f>+X59+1</f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 t="s">
        <v>51</v>
      </c>
      <c r="E60" s="18" t="s">
        <v>51</v>
      </c>
      <c r="F60" s="18" t="s">
        <v>51</v>
      </c>
      <c r="G60" s="18" t="s">
        <v>51</v>
      </c>
      <c r="H60" s="18" t="s">
        <v>51</v>
      </c>
      <c r="I60" s="18" t="s">
        <v>51</v>
      </c>
      <c r="J60" s="18" t="s">
        <v>51</v>
      </c>
      <c r="K60" s="18" t="s">
        <v>51</v>
      </c>
      <c r="L60" s="18">
        <v>28.971962616822431</v>
      </c>
      <c r="M60" s="18">
        <v>20.183486238532112</v>
      </c>
      <c r="N60" s="18">
        <v>21.551724137931036</v>
      </c>
      <c r="O60" s="18">
        <v>20</v>
      </c>
      <c r="P60" s="19">
        <v>18.918918918918919</v>
      </c>
      <c r="Q60" s="18">
        <v>20.325203252032519</v>
      </c>
      <c r="R60" s="19">
        <v>26.865671641791046</v>
      </c>
      <c r="S60" s="19">
        <v>23.648648648648649</v>
      </c>
      <c r="T60" s="19">
        <v>28.571428571428573</v>
      </c>
      <c r="U60" s="19">
        <v>25.089605734767026</v>
      </c>
      <c r="V60" s="19">
        <v>28.523489932885905</v>
      </c>
      <c r="W60" s="19">
        <v>29.893238434163703</v>
      </c>
      <c r="X60" s="19">
        <v>26.199261992619927</v>
      </c>
      <c r="Y60" s="20">
        <v>30.165289256198346</v>
      </c>
      <c r="Z60" s="71">
        <f>+AVERAGE(B60:Y60)</f>
        <v>24.921994955481441</v>
      </c>
      <c r="AA60" s="71">
        <f>STDEV(B60:Y60)</f>
        <v>4.0871393181995446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 t="s">
        <v>51</v>
      </c>
      <c r="E61" s="61" t="s">
        <v>51</v>
      </c>
      <c r="F61" s="61" t="s">
        <v>51</v>
      </c>
      <c r="G61" s="61" t="s">
        <v>51</v>
      </c>
      <c r="H61" s="61" t="s">
        <v>51</v>
      </c>
      <c r="I61" s="61" t="s">
        <v>51</v>
      </c>
      <c r="J61" s="61" t="s">
        <v>51</v>
      </c>
      <c r="K61" s="61" t="s">
        <v>51</v>
      </c>
      <c r="L61" s="61">
        <v>13.084112149532711</v>
      </c>
      <c r="M61" s="61">
        <v>10.091743119266056</v>
      </c>
      <c r="N61" s="61">
        <v>10.344827586206897</v>
      </c>
      <c r="O61" s="61">
        <v>9.0909090909090917</v>
      </c>
      <c r="P61" s="62">
        <v>6.3063063063063067</v>
      </c>
      <c r="Q61" s="61">
        <v>8.1300813008130088</v>
      </c>
      <c r="R61" s="62">
        <v>9.7014925373134329</v>
      </c>
      <c r="S61" s="62">
        <v>8.7837837837837842</v>
      </c>
      <c r="T61" s="62">
        <v>15.357142857142858</v>
      </c>
      <c r="U61" s="62">
        <v>13.978494623655914</v>
      </c>
      <c r="V61" s="62">
        <v>13.422818791946309</v>
      </c>
      <c r="W61" s="62">
        <v>11.743772241992882</v>
      </c>
      <c r="X61" s="62">
        <v>14.391143911439114</v>
      </c>
      <c r="Y61" s="63">
        <v>13.636363636363637</v>
      </c>
      <c r="Z61" s="77">
        <f>+AVERAGE(B61:X61)</f>
        <v>11.10974063848526</v>
      </c>
      <c r="AA61" s="77">
        <f>STDEV(B61:X61)</f>
        <v>2.7648076011547018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 t="s">
        <v>51</v>
      </c>
      <c r="E62" s="32" t="s">
        <v>51</v>
      </c>
      <c r="F62" s="32" t="s">
        <v>51</v>
      </c>
      <c r="G62" s="32" t="s">
        <v>51</v>
      </c>
      <c r="H62" s="32" t="s">
        <v>51</v>
      </c>
      <c r="I62" s="32" t="s">
        <v>51</v>
      </c>
      <c r="J62" s="32" t="s">
        <v>51</v>
      </c>
      <c r="K62" s="32" t="s">
        <v>51</v>
      </c>
      <c r="L62" s="32">
        <v>4.6728971962616823</v>
      </c>
      <c r="M62" s="32">
        <v>4.5871559633027523</v>
      </c>
      <c r="N62" s="32">
        <v>1.7241379310344827</v>
      </c>
      <c r="O62" s="32">
        <v>1.8181818181818181</v>
      </c>
      <c r="P62" s="33">
        <v>0</v>
      </c>
      <c r="Q62" s="32">
        <v>4.8780487804878048</v>
      </c>
      <c r="R62" s="33">
        <v>2.9850746268656718</v>
      </c>
      <c r="S62" s="33">
        <v>2.7027027027027026</v>
      </c>
      <c r="T62" s="33">
        <v>6.0714285714285712</v>
      </c>
      <c r="U62" s="33">
        <v>6.4516129032258061</v>
      </c>
      <c r="V62" s="33">
        <v>5.3691275167785237</v>
      </c>
      <c r="W62" s="33">
        <v>5.6939501779359434</v>
      </c>
      <c r="X62" s="33">
        <v>7.0110701107011071</v>
      </c>
      <c r="Y62" s="34">
        <v>7.4380165289256199</v>
      </c>
      <c r="Z62" s="73">
        <f>+AVERAGE(B62:X62)</f>
        <v>4.1511837153005287</v>
      </c>
      <c r="AA62" s="73">
        <f>STDEV(B62:X62)</f>
        <v>2.1220283726467524</v>
      </c>
    </row>
  </sheetData>
  <pageMargins left="0.19685039370078741" right="0.19685039370078741" top="0.59055118110236227" bottom="0.51181102362204722" header="0.31496062992125984" footer="0.19685039370078741"/>
  <pageSetup scale="68" orientation="landscape" r:id="rId1"/>
  <headerFooter>
    <oddHeader>&amp;LECCBSO - Study group</oddHeader>
    <oddFooter>&amp;L&amp;F&amp;R&amp;A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8">
    <pageSetUpPr fitToPage="1"/>
  </sheetPr>
  <dimension ref="A1:AA39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92</v>
      </c>
      <c r="C3" s="87"/>
      <c r="D3" s="88"/>
      <c r="E3" s="3"/>
      <c r="F3" s="5" t="s">
        <v>1</v>
      </c>
      <c r="G3" s="5"/>
      <c r="H3" s="101" t="s">
        <v>78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" x14ac:dyDescent="0.25">
      <c r="A4" s="3"/>
      <c r="B4" s="3"/>
      <c r="C4" s="3"/>
      <c r="D4" s="3"/>
      <c r="E4" s="2"/>
      <c r="F4" s="5" t="s">
        <v>3</v>
      </c>
      <c r="G4" s="5"/>
      <c r="H4" s="102" t="s">
        <v>77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 t="s">
        <v>51</v>
      </c>
      <c r="E8" s="70">
        <v>13</v>
      </c>
      <c r="F8" s="70">
        <v>13</v>
      </c>
      <c r="G8" s="70">
        <v>15</v>
      </c>
      <c r="H8" s="70">
        <v>12</v>
      </c>
      <c r="I8" s="70">
        <v>17</v>
      </c>
      <c r="J8" s="70">
        <v>20</v>
      </c>
      <c r="K8" s="70">
        <v>25</v>
      </c>
      <c r="L8" s="70">
        <v>29</v>
      </c>
      <c r="M8" s="70">
        <v>32</v>
      </c>
      <c r="N8" s="70">
        <v>31</v>
      </c>
      <c r="O8" s="70">
        <v>35</v>
      </c>
      <c r="P8" s="70">
        <v>47</v>
      </c>
      <c r="Q8" s="70">
        <v>46</v>
      </c>
      <c r="R8" s="70">
        <v>49</v>
      </c>
      <c r="S8" s="70">
        <v>52</v>
      </c>
      <c r="T8" s="68">
        <v>62</v>
      </c>
      <c r="U8" s="68">
        <v>56</v>
      </c>
      <c r="V8" s="68">
        <v>50</v>
      </c>
      <c r="W8" s="68">
        <v>61</v>
      </c>
      <c r="X8" s="68">
        <v>57</v>
      </c>
      <c r="Y8" s="67">
        <v>63</v>
      </c>
      <c r="Z8" s="3"/>
      <c r="AA8" s="3"/>
    </row>
    <row r="9" spans="1:27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2008</v>
      </c>
      <c r="Y11" s="11">
        <f>+Y7</f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 t="s">
        <v>51</v>
      </c>
      <c r="E12" s="18" t="s">
        <v>51</v>
      </c>
      <c r="F12" s="18" t="s">
        <v>51</v>
      </c>
      <c r="G12" s="18" t="s">
        <v>51</v>
      </c>
      <c r="H12" s="18" t="s">
        <v>51</v>
      </c>
      <c r="I12" s="18" t="s">
        <v>51</v>
      </c>
      <c r="J12" s="18" t="s">
        <v>51</v>
      </c>
      <c r="K12" s="18">
        <v>8</v>
      </c>
      <c r="L12" s="18">
        <v>0</v>
      </c>
      <c r="M12" s="18">
        <v>3.125</v>
      </c>
      <c r="N12" s="18">
        <v>0</v>
      </c>
      <c r="O12" s="18">
        <v>0</v>
      </c>
      <c r="P12" s="18">
        <v>6.3829787234042552</v>
      </c>
      <c r="Q12" s="18">
        <v>2.1739130434782608</v>
      </c>
      <c r="R12" s="18">
        <v>2.0408163265306123</v>
      </c>
      <c r="S12" s="19">
        <v>1.9230769230769231</v>
      </c>
      <c r="T12" s="19">
        <v>1.6129032258064515</v>
      </c>
      <c r="U12" s="19">
        <v>1.7857142857142858</v>
      </c>
      <c r="V12" s="19">
        <v>2</v>
      </c>
      <c r="W12" s="19">
        <v>3.278688524590164</v>
      </c>
      <c r="X12" s="19">
        <v>3.5087719298245612</v>
      </c>
      <c r="Y12" s="20">
        <v>9.5238095238095237</v>
      </c>
      <c r="Z12" s="71">
        <v>3.0237115004156698</v>
      </c>
      <c r="AA12" s="71">
        <v>2.8474184666262863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 t="s">
        <v>51</v>
      </c>
      <c r="E13" s="22" t="s">
        <v>51</v>
      </c>
      <c r="F13" s="22" t="s">
        <v>51</v>
      </c>
      <c r="G13" s="22" t="s">
        <v>51</v>
      </c>
      <c r="H13" s="22" t="s">
        <v>51</v>
      </c>
      <c r="I13" s="22" t="s">
        <v>51</v>
      </c>
      <c r="J13" s="22" t="s">
        <v>51</v>
      </c>
      <c r="K13" s="22">
        <v>4</v>
      </c>
      <c r="L13" s="22">
        <v>3.4482758620689653</v>
      </c>
      <c r="M13" s="22">
        <v>0</v>
      </c>
      <c r="N13" s="22">
        <v>0</v>
      </c>
      <c r="O13" s="22">
        <v>0</v>
      </c>
      <c r="P13" s="22">
        <v>2.1276595744680851</v>
      </c>
      <c r="Q13" s="22">
        <v>4.3478260869565215</v>
      </c>
      <c r="R13" s="22">
        <v>6.1224489795918364</v>
      </c>
      <c r="S13" s="23">
        <v>9.615384615384615</v>
      </c>
      <c r="T13" s="23">
        <v>4.838709677419355</v>
      </c>
      <c r="U13" s="23">
        <v>5.3571428571428568</v>
      </c>
      <c r="V13" s="23">
        <v>2</v>
      </c>
      <c r="W13" s="23">
        <v>3.278688524590164</v>
      </c>
      <c r="X13" s="23">
        <v>10.526315789473685</v>
      </c>
      <c r="Y13" s="24">
        <v>9.5238095238095237</v>
      </c>
      <c r="Z13" s="72">
        <v>3.9758894262211486</v>
      </c>
      <c r="AA13" s="72">
        <v>3.2536204147111136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 t="s">
        <v>51</v>
      </c>
      <c r="E14" s="22" t="s">
        <v>51</v>
      </c>
      <c r="F14" s="22" t="s">
        <v>51</v>
      </c>
      <c r="G14" s="22" t="s">
        <v>51</v>
      </c>
      <c r="H14" s="22" t="s">
        <v>51</v>
      </c>
      <c r="I14" s="22" t="s">
        <v>51</v>
      </c>
      <c r="J14" s="22" t="s">
        <v>51</v>
      </c>
      <c r="K14" s="22">
        <v>0</v>
      </c>
      <c r="L14" s="22">
        <v>0</v>
      </c>
      <c r="M14" s="22">
        <v>3.125</v>
      </c>
      <c r="N14" s="22">
        <v>6.4516129032258061</v>
      </c>
      <c r="O14" s="22">
        <v>0</v>
      </c>
      <c r="P14" s="22">
        <v>4.2553191489361701</v>
      </c>
      <c r="Q14" s="22">
        <v>0</v>
      </c>
      <c r="R14" s="22">
        <v>0</v>
      </c>
      <c r="S14" s="23">
        <v>1.9230769230769231</v>
      </c>
      <c r="T14" s="23">
        <v>3.225806451612903</v>
      </c>
      <c r="U14" s="23">
        <v>1.7857142857142858</v>
      </c>
      <c r="V14" s="23">
        <v>2</v>
      </c>
      <c r="W14" s="23">
        <v>3.278688524590164</v>
      </c>
      <c r="X14" s="23">
        <v>3.5087719298245612</v>
      </c>
      <c r="Y14" s="24">
        <v>11.111111111111111</v>
      </c>
      <c r="Z14" s="72">
        <v>2.1109992976414866</v>
      </c>
      <c r="AA14" s="72">
        <v>1.9896333088849694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 t="s">
        <v>51</v>
      </c>
      <c r="E15" s="25" t="s">
        <v>51</v>
      </c>
      <c r="F15" s="25" t="s">
        <v>51</v>
      </c>
      <c r="G15" s="25" t="s">
        <v>51</v>
      </c>
      <c r="H15" s="25" t="s">
        <v>51</v>
      </c>
      <c r="I15" s="25" t="s">
        <v>51</v>
      </c>
      <c r="J15" s="25" t="s">
        <v>51</v>
      </c>
      <c r="K15" s="25">
        <v>44</v>
      </c>
      <c r="L15" s="25">
        <v>65.517241379310349</v>
      </c>
      <c r="M15" s="25">
        <v>59.375</v>
      </c>
      <c r="N15" s="25">
        <v>38.70967741935484</v>
      </c>
      <c r="O15" s="25">
        <v>48.571428571428569</v>
      </c>
      <c r="P15" s="25">
        <v>44.680851063829785</v>
      </c>
      <c r="Q15" s="25">
        <v>47.826086956521742</v>
      </c>
      <c r="R15" s="25">
        <v>40.816326530612244</v>
      </c>
      <c r="S15" s="26">
        <v>28.846153846153847</v>
      </c>
      <c r="T15" s="26">
        <v>37.096774193548384</v>
      </c>
      <c r="U15" s="26">
        <v>46.428571428571431</v>
      </c>
      <c r="V15" s="26">
        <v>52</v>
      </c>
      <c r="W15" s="26">
        <v>50.819672131147541</v>
      </c>
      <c r="X15" s="26">
        <v>42.10526315789474</v>
      </c>
      <c r="Y15" s="27">
        <v>34.920634920634917</v>
      </c>
      <c r="Z15" s="72">
        <v>46.199503334169535</v>
      </c>
      <c r="AA15" s="72">
        <v>9.2114733470650663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 t="s">
        <v>51</v>
      </c>
      <c r="E16" s="28" t="s">
        <v>51</v>
      </c>
      <c r="F16" s="28" t="s">
        <v>51</v>
      </c>
      <c r="G16" s="28" t="s">
        <v>51</v>
      </c>
      <c r="H16" s="28" t="s">
        <v>51</v>
      </c>
      <c r="I16" s="28" t="s">
        <v>51</v>
      </c>
      <c r="J16" s="28" t="s">
        <v>51</v>
      </c>
      <c r="K16" s="28">
        <v>36</v>
      </c>
      <c r="L16" s="28">
        <v>24.137931034482758</v>
      </c>
      <c r="M16" s="28">
        <v>31.25</v>
      </c>
      <c r="N16" s="28">
        <v>48.387096774193552</v>
      </c>
      <c r="O16" s="28">
        <v>45.714285714285715</v>
      </c>
      <c r="P16" s="28">
        <v>40.425531914893618</v>
      </c>
      <c r="Q16" s="28">
        <v>43.478260869565219</v>
      </c>
      <c r="R16" s="28">
        <v>46.938775510204081</v>
      </c>
      <c r="S16" s="29">
        <v>53.846153846153847</v>
      </c>
      <c r="T16" s="29">
        <v>48.387096774193552</v>
      </c>
      <c r="U16" s="29">
        <v>39.285714285714285</v>
      </c>
      <c r="V16" s="29">
        <v>30</v>
      </c>
      <c r="W16" s="29">
        <v>31.147540983606557</v>
      </c>
      <c r="X16" s="29">
        <v>33.333333333333336</v>
      </c>
      <c r="Y16" s="30">
        <v>28.571428571428573</v>
      </c>
      <c r="Z16" s="72">
        <v>39.452265788616181</v>
      </c>
      <c r="AA16" s="72">
        <v>8.721194502364364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 t="s">
        <v>51</v>
      </c>
      <c r="E17" s="32" t="s">
        <v>51</v>
      </c>
      <c r="F17" s="32" t="s">
        <v>51</v>
      </c>
      <c r="G17" s="32" t="s">
        <v>51</v>
      </c>
      <c r="H17" s="32" t="s">
        <v>51</v>
      </c>
      <c r="I17" s="32" t="s">
        <v>51</v>
      </c>
      <c r="J17" s="32" t="s">
        <v>51</v>
      </c>
      <c r="K17" s="32">
        <v>8</v>
      </c>
      <c r="L17" s="32">
        <v>6.8965517241379306</v>
      </c>
      <c r="M17" s="32">
        <v>3.125</v>
      </c>
      <c r="N17" s="32">
        <v>6.4516129032258061</v>
      </c>
      <c r="O17" s="32">
        <v>5.7142857142857144</v>
      </c>
      <c r="P17" s="32">
        <v>2.1276595744680851</v>
      </c>
      <c r="Q17" s="32">
        <v>2.1739130434782608</v>
      </c>
      <c r="R17" s="32">
        <v>4.0816326530612246</v>
      </c>
      <c r="S17" s="33">
        <v>3.8461538461538463</v>
      </c>
      <c r="T17" s="33">
        <v>4.838709677419355</v>
      </c>
      <c r="U17" s="33">
        <v>5.3571428571428568</v>
      </c>
      <c r="V17" s="33">
        <v>12</v>
      </c>
      <c r="W17" s="33">
        <v>8.1967213114754092</v>
      </c>
      <c r="X17" s="33">
        <v>7.0175438596491224</v>
      </c>
      <c r="Y17" s="34">
        <v>6.3492063492063489</v>
      </c>
      <c r="Z17" s="73">
        <v>5.7019233688926869</v>
      </c>
      <c r="AA17" s="73">
        <v>2.6845299003687346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 t="s">
        <v>51</v>
      </c>
      <c r="E18" s="35" t="s">
        <v>51</v>
      </c>
      <c r="F18" s="35" t="s">
        <v>51</v>
      </c>
      <c r="G18" s="35" t="s">
        <v>51</v>
      </c>
      <c r="H18" s="35" t="s">
        <v>51</v>
      </c>
      <c r="I18" s="35" t="s">
        <v>51</v>
      </c>
      <c r="J18" s="35" t="s">
        <v>51</v>
      </c>
      <c r="K18" s="35">
        <v>4.2744299552882641</v>
      </c>
      <c r="L18" s="35">
        <v>10.399361225835646</v>
      </c>
      <c r="M18" s="35">
        <v>13.13461587472719</v>
      </c>
      <c r="N18" s="35">
        <v>17.101897275890472</v>
      </c>
      <c r="O18" s="35">
        <v>15.610488323405706</v>
      </c>
      <c r="P18" s="36">
        <v>8.7218371810579214</v>
      </c>
      <c r="Q18" s="35">
        <v>12.523446287047079</v>
      </c>
      <c r="R18" s="36">
        <v>14.912431484966461</v>
      </c>
      <c r="S18" s="36">
        <v>0.24781499206564236</v>
      </c>
      <c r="T18" s="36">
        <v>15.039083325820533</v>
      </c>
      <c r="U18" s="36">
        <v>10.791065607187766</v>
      </c>
      <c r="V18" s="36">
        <v>14.528594613740164</v>
      </c>
      <c r="W18" s="36">
        <v>10.848798903049733</v>
      </c>
      <c r="X18" s="36">
        <v>1.0177728752236466</v>
      </c>
      <c r="Y18" s="40">
        <v>0</v>
      </c>
      <c r="Z18" s="53">
        <v>10.653688423236158</v>
      </c>
      <c r="AA18" s="53">
        <v>5.3627304906489837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 t="s">
        <v>51</v>
      </c>
      <c r="E19" s="25" t="s">
        <v>51</v>
      </c>
      <c r="F19" s="25" t="s">
        <v>51</v>
      </c>
      <c r="G19" s="25" t="s">
        <v>51</v>
      </c>
      <c r="H19" s="25" t="s">
        <v>51</v>
      </c>
      <c r="I19" s="25" t="s">
        <v>51</v>
      </c>
      <c r="J19" s="25" t="s">
        <v>51</v>
      </c>
      <c r="K19" s="25">
        <v>18.886924758330483</v>
      </c>
      <c r="L19" s="25">
        <v>18.230938506951059</v>
      </c>
      <c r="M19" s="25">
        <v>18.380250991964672</v>
      </c>
      <c r="N19" s="25">
        <v>20.768762591982654</v>
      </c>
      <c r="O19" s="25">
        <v>21.199721000922008</v>
      </c>
      <c r="P19" s="26">
        <v>18.619083540038869</v>
      </c>
      <c r="Q19" s="25">
        <v>20.85781825335927</v>
      </c>
      <c r="R19" s="26">
        <v>20.786163903675455</v>
      </c>
      <c r="S19" s="26">
        <v>20.743255423728698</v>
      </c>
      <c r="T19" s="26">
        <v>21.663186696304901</v>
      </c>
      <c r="U19" s="26">
        <v>19.229843338454156</v>
      </c>
      <c r="V19" s="26">
        <v>17.85011805912092</v>
      </c>
      <c r="W19" s="26">
        <v>16.592765665132355</v>
      </c>
      <c r="X19" s="26">
        <v>14.651887679127743</v>
      </c>
      <c r="Y19" s="27">
        <v>7.4844381867066598</v>
      </c>
      <c r="Z19" s="72">
        <v>19.175765743506663</v>
      </c>
      <c r="AA19" s="72">
        <v>1.9906994972844121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 t="s">
        <v>51</v>
      </c>
      <c r="E20" s="25" t="s">
        <v>51</v>
      </c>
      <c r="F20" s="25" t="s">
        <v>51</v>
      </c>
      <c r="G20" s="25" t="s">
        <v>51</v>
      </c>
      <c r="H20" s="25" t="s">
        <v>51</v>
      </c>
      <c r="I20" s="25" t="s">
        <v>51</v>
      </c>
      <c r="J20" s="25" t="s">
        <v>51</v>
      </c>
      <c r="K20" s="25">
        <v>23.575939591421715</v>
      </c>
      <c r="L20" s="25">
        <v>22.047910908766486</v>
      </c>
      <c r="M20" s="25">
        <v>23.041064307734381</v>
      </c>
      <c r="N20" s="25">
        <v>25.080135985302075</v>
      </c>
      <c r="O20" s="25">
        <v>25.004121965630407</v>
      </c>
      <c r="P20" s="26">
        <v>23.923249329114299</v>
      </c>
      <c r="Q20" s="25">
        <v>24.502736484021348</v>
      </c>
      <c r="R20" s="26">
        <v>25.031802224286746</v>
      </c>
      <c r="S20" s="26">
        <v>25.357446458857403</v>
      </c>
      <c r="T20" s="26">
        <v>25.786627481231143</v>
      </c>
      <c r="U20" s="26">
        <v>24.236639303386248</v>
      </c>
      <c r="V20" s="26">
        <v>23.650896812068662</v>
      </c>
      <c r="W20" s="26">
        <v>21.873596991190041</v>
      </c>
      <c r="X20" s="26">
        <v>20.722378624468639</v>
      </c>
      <c r="Y20" s="27">
        <v>19.835118611280883</v>
      </c>
      <c r="Z20" s="72">
        <v>23.845324747677108</v>
      </c>
      <c r="AA20" s="72">
        <v>1.4819493725236677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 t="s">
        <v>51</v>
      </c>
      <c r="E21" s="25" t="s">
        <v>51</v>
      </c>
      <c r="F21" s="25" t="s">
        <v>51</v>
      </c>
      <c r="G21" s="25" t="s">
        <v>51</v>
      </c>
      <c r="H21" s="25" t="s">
        <v>51</v>
      </c>
      <c r="I21" s="25" t="s">
        <v>51</v>
      </c>
      <c r="J21" s="25" t="s">
        <v>51</v>
      </c>
      <c r="K21" s="25">
        <v>30.582151149123881</v>
      </c>
      <c r="L21" s="25">
        <v>26.589698721339875</v>
      </c>
      <c r="M21" s="25">
        <v>27.619407220719019</v>
      </c>
      <c r="N21" s="25">
        <v>29.621385356017729</v>
      </c>
      <c r="O21" s="25">
        <v>31.764833642989821</v>
      </c>
      <c r="P21" s="26">
        <v>27.341216808833575</v>
      </c>
      <c r="Q21" s="25">
        <v>32.470396755267835</v>
      </c>
      <c r="R21" s="26">
        <v>32.12306084467825</v>
      </c>
      <c r="S21" s="26">
        <v>30.056512820431905</v>
      </c>
      <c r="T21" s="26">
        <v>32.664544127510489</v>
      </c>
      <c r="U21" s="26">
        <v>34.880541283226634</v>
      </c>
      <c r="V21" s="26">
        <v>32.922132080438374</v>
      </c>
      <c r="W21" s="26">
        <v>31.133267760786559</v>
      </c>
      <c r="X21" s="26">
        <v>30.587834446900732</v>
      </c>
      <c r="Y21" s="27">
        <v>33.851479252136784</v>
      </c>
      <c r="Z21" s="72">
        <v>30.739784501304623</v>
      </c>
      <c r="AA21" s="72">
        <v>2.3534439082609944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 t="s">
        <v>51</v>
      </c>
      <c r="E22" s="38" t="s">
        <v>51</v>
      </c>
      <c r="F22" s="38" t="s">
        <v>51</v>
      </c>
      <c r="G22" s="38" t="s">
        <v>51</v>
      </c>
      <c r="H22" s="38" t="s">
        <v>51</v>
      </c>
      <c r="I22" s="38" t="s">
        <v>51</v>
      </c>
      <c r="J22" s="38" t="s">
        <v>51</v>
      </c>
      <c r="K22" s="38">
        <v>44.017779002070803</v>
      </c>
      <c r="L22" s="38">
        <v>49.313985356723293</v>
      </c>
      <c r="M22" s="38">
        <v>36.416974985032354</v>
      </c>
      <c r="N22" s="38">
        <v>39.866492653019016</v>
      </c>
      <c r="O22" s="38">
        <v>39.005686090038857</v>
      </c>
      <c r="P22" s="39">
        <v>33.299041732314883</v>
      </c>
      <c r="Q22" s="38">
        <v>38.897144469287817</v>
      </c>
      <c r="R22" s="39">
        <v>40.201331906775479</v>
      </c>
      <c r="S22" s="39">
        <v>37.386149877391198</v>
      </c>
      <c r="T22" s="39">
        <v>46.668631884323517</v>
      </c>
      <c r="U22" s="39">
        <v>46.634892768026312</v>
      </c>
      <c r="V22" s="39">
        <v>52.666091750519101</v>
      </c>
      <c r="W22" s="39">
        <v>39.188360718596215</v>
      </c>
      <c r="X22" s="39">
        <v>38.554684493946169</v>
      </c>
      <c r="Y22" s="41">
        <v>39.028836483219543</v>
      </c>
      <c r="Z22" s="74">
        <v>41.57980340629036</v>
      </c>
      <c r="AA22" s="74">
        <v>5.4522996451537438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 t="s">
        <v>51</v>
      </c>
      <c r="E26" s="18" t="s">
        <v>51</v>
      </c>
      <c r="F26" s="18" t="s">
        <v>51</v>
      </c>
      <c r="G26" s="18" t="s">
        <v>51</v>
      </c>
      <c r="H26" s="18" t="s">
        <v>51</v>
      </c>
      <c r="I26" s="18" t="s">
        <v>51</v>
      </c>
      <c r="J26" s="18" t="s">
        <v>51</v>
      </c>
      <c r="K26" s="18">
        <v>0</v>
      </c>
      <c r="L26" s="18">
        <v>0</v>
      </c>
      <c r="M26" s="18">
        <v>0</v>
      </c>
      <c r="N26" s="18">
        <v>3.225806451612903</v>
      </c>
      <c r="O26" s="18">
        <v>2.8571428571428572</v>
      </c>
      <c r="P26" s="18">
        <v>4.2553191489361701</v>
      </c>
      <c r="Q26" s="18">
        <v>2.1739130434782608</v>
      </c>
      <c r="R26" s="18">
        <v>0</v>
      </c>
      <c r="S26" s="19">
        <v>0</v>
      </c>
      <c r="T26" s="19">
        <v>0</v>
      </c>
      <c r="U26" s="19">
        <v>1.7857142857142858</v>
      </c>
      <c r="V26" s="19">
        <v>4</v>
      </c>
      <c r="W26" s="19">
        <v>4.918032786885246</v>
      </c>
      <c r="X26" s="19">
        <v>0</v>
      </c>
      <c r="Y26" s="20">
        <v>1.5873015873015872</v>
      </c>
      <c r="Z26" s="71">
        <v>1.6535486774047539</v>
      </c>
      <c r="AA26" s="71">
        <v>1.8182552754382222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 t="s">
        <v>51</v>
      </c>
      <c r="E27" s="22" t="s">
        <v>51</v>
      </c>
      <c r="F27" s="22" t="s">
        <v>51</v>
      </c>
      <c r="G27" s="22" t="s">
        <v>51</v>
      </c>
      <c r="H27" s="22" t="s">
        <v>51</v>
      </c>
      <c r="I27" s="22" t="s">
        <v>51</v>
      </c>
      <c r="J27" s="22" t="s">
        <v>51</v>
      </c>
      <c r="K27" s="22">
        <v>8</v>
      </c>
      <c r="L27" s="22">
        <v>3.4482758620689653</v>
      </c>
      <c r="M27" s="22">
        <v>12.5</v>
      </c>
      <c r="N27" s="22">
        <v>6.4516129032258061</v>
      </c>
      <c r="O27" s="22">
        <v>0</v>
      </c>
      <c r="P27" s="22">
        <v>4.2553191489361701</v>
      </c>
      <c r="Q27" s="22">
        <v>0</v>
      </c>
      <c r="R27" s="22">
        <v>6.1224489795918364</v>
      </c>
      <c r="S27" s="23">
        <v>9.615384615384615</v>
      </c>
      <c r="T27" s="23">
        <v>6.4516129032258061</v>
      </c>
      <c r="U27" s="23">
        <v>7.1428571428571432</v>
      </c>
      <c r="V27" s="23">
        <v>10</v>
      </c>
      <c r="W27" s="23">
        <v>8.1967213114754092</v>
      </c>
      <c r="X27" s="23">
        <v>10.526315789473685</v>
      </c>
      <c r="Y27" s="24">
        <v>19.047619047619047</v>
      </c>
      <c r="Z27" s="72">
        <v>7.4505445135905672</v>
      </c>
      <c r="AA27" s="72">
        <v>4.8002792259940144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 t="s">
        <v>51</v>
      </c>
      <c r="E28" s="22" t="s">
        <v>51</v>
      </c>
      <c r="F28" s="22" t="s">
        <v>51</v>
      </c>
      <c r="G28" s="22" t="s">
        <v>51</v>
      </c>
      <c r="H28" s="22" t="s">
        <v>51</v>
      </c>
      <c r="I28" s="22" t="s">
        <v>51</v>
      </c>
      <c r="J28" s="22" t="s">
        <v>51</v>
      </c>
      <c r="K28" s="22">
        <v>24</v>
      </c>
      <c r="L28" s="22">
        <v>24.137931034482758</v>
      </c>
      <c r="M28" s="22">
        <v>28.125</v>
      </c>
      <c r="N28" s="22">
        <v>41.935483870967744</v>
      </c>
      <c r="O28" s="22">
        <v>25.714285714285715</v>
      </c>
      <c r="P28" s="22">
        <v>19.148936170212767</v>
      </c>
      <c r="Q28" s="22">
        <v>26.086956521739129</v>
      </c>
      <c r="R28" s="22">
        <v>20.408163265306122</v>
      </c>
      <c r="S28" s="23">
        <v>11.538461538461538</v>
      </c>
      <c r="T28" s="23">
        <v>14.516129032258064</v>
      </c>
      <c r="U28" s="23">
        <v>16.071428571428573</v>
      </c>
      <c r="V28" s="23">
        <v>12</v>
      </c>
      <c r="W28" s="23">
        <v>16.393442622950818</v>
      </c>
      <c r="X28" s="23">
        <v>22.807017543859651</v>
      </c>
      <c r="Y28" s="24">
        <v>19.047619047619047</v>
      </c>
      <c r="Z28" s="72">
        <v>21.462056995571466</v>
      </c>
      <c r="AA28" s="72">
        <v>7.6612763731496969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 t="s">
        <v>51</v>
      </c>
      <c r="E29" s="25" t="s">
        <v>51</v>
      </c>
      <c r="F29" s="25" t="s">
        <v>51</v>
      </c>
      <c r="G29" s="25" t="s">
        <v>51</v>
      </c>
      <c r="H29" s="25" t="s">
        <v>51</v>
      </c>
      <c r="I29" s="25" t="s">
        <v>51</v>
      </c>
      <c r="J29" s="25" t="s">
        <v>51</v>
      </c>
      <c r="K29" s="25">
        <v>48</v>
      </c>
      <c r="L29" s="25">
        <v>62.068965517241381</v>
      </c>
      <c r="M29" s="25">
        <v>46.875</v>
      </c>
      <c r="N29" s="25">
        <v>35.483870967741936</v>
      </c>
      <c r="O29" s="25">
        <v>57.142857142857146</v>
      </c>
      <c r="P29" s="25">
        <v>48.936170212765958</v>
      </c>
      <c r="Q29" s="25">
        <v>52.173913043478258</v>
      </c>
      <c r="R29" s="25">
        <v>53.061224489795919</v>
      </c>
      <c r="S29" s="26">
        <v>44.230769230769234</v>
      </c>
      <c r="T29" s="26">
        <v>46.774193548387096</v>
      </c>
      <c r="U29" s="26">
        <v>44.642857142857146</v>
      </c>
      <c r="V29" s="26">
        <v>48</v>
      </c>
      <c r="W29" s="26">
        <v>45.901639344262293</v>
      </c>
      <c r="X29" s="26">
        <v>40.350877192982459</v>
      </c>
      <c r="Y29" s="27">
        <v>33.333333333333336</v>
      </c>
      <c r="Z29" s="72">
        <v>47.131711411098152</v>
      </c>
      <c r="AA29" s="72">
        <v>7.450097021837454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 t="s">
        <v>51</v>
      </c>
      <c r="E30" s="32" t="s">
        <v>51</v>
      </c>
      <c r="F30" s="32" t="s">
        <v>51</v>
      </c>
      <c r="G30" s="32" t="s">
        <v>51</v>
      </c>
      <c r="H30" s="32" t="s">
        <v>51</v>
      </c>
      <c r="I30" s="32" t="s">
        <v>51</v>
      </c>
      <c r="J30" s="32" t="s">
        <v>51</v>
      </c>
      <c r="K30" s="32">
        <v>20</v>
      </c>
      <c r="L30" s="32">
        <v>10.344827586206897</v>
      </c>
      <c r="M30" s="32">
        <v>12.5</v>
      </c>
      <c r="N30" s="32">
        <v>12.903225806451612</v>
      </c>
      <c r="O30" s="32">
        <v>14.285714285714286</v>
      </c>
      <c r="P30" s="32">
        <v>23.404255319148938</v>
      </c>
      <c r="Q30" s="32">
        <v>19.565217391304348</v>
      </c>
      <c r="R30" s="32">
        <v>20.408163265306122</v>
      </c>
      <c r="S30" s="33">
        <v>34.615384615384613</v>
      </c>
      <c r="T30" s="33">
        <v>32.258064516129032</v>
      </c>
      <c r="U30" s="33">
        <v>30.357142857142858</v>
      </c>
      <c r="V30" s="33">
        <v>26</v>
      </c>
      <c r="W30" s="33">
        <v>24.590163934426229</v>
      </c>
      <c r="X30" s="33">
        <v>26.315789473684209</v>
      </c>
      <c r="Y30" s="34">
        <v>26.984126984126984</v>
      </c>
      <c r="Z30" s="73">
        <v>22.302138402335075</v>
      </c>
      <c r="AA30" s="73">
        <v>7.4728720872987155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 t="s">
        <v>51</v>
      </c>
      <c r="E31" s="35" t="s">
        <v>51</v>
      </c>
      <c r="F31" s="35" t="s">
        <v>51</v>
      </c>
      <c r="G31" s="35" t="s">
        <v>51</v>
      </c>
      <c r="H31" s="35" t="s">
        <v>51</v>
      </c>
      <c r="I31" s="35" t="s">
        <v>51</v>
      </c>
      <c r="J31" s="35" t="s">
        <v>51</v>
      </c>
      <c r="K31" s="35">
        <v>7.3592336428300251E-3</v>
      </c>
      <c r="L31" s="35">
        <v>6.1652048772958781E-2</v>
      </c>
      <c r="M31" s="35">
        <v>-0.98134636849474377</v>
      </c>
      <c r="N31" s="35">
        <v>1.3115965006085405E-2</v>
      </c>
      <c r="O31" s="35">
        <v>6.7070342169767289E-2</v>
      </c>
      <c r="P31" s="36">
        <v>7.4361380242275787E-2</v>
      </c>
      <c r="Q31" s="35">
        <v>0.27723384127712608</v>
      </c>
      <c r="R31" s="36">
        <v>6.1457680959953555E-2</v>
      </c>
      <c r="S31" s="36">
        <v>0.38997609032093228</v>
      </c>
      <c r="T31" s="36">
        <v>0.28354883176126799</v>
      </c>
      <c r="U31" s="36">
        <v>0.1178644864226961</v>
      </c>
      <c r="V31" s="36">
        <v>-1.5584345793176055</v>
      </c>
      <c r="W31" s="36">
        <v>-0.16396160077828045</v>
      </c>
      <c r="X31" s="36">
        <v>0</v>
      </c>
      <c r="Y31" s="40">
        <v>-0.85585111379210788</v>
      </c>
      <c r="Z31" s="53">
        <v>-0.14706358412045628</v>
      </c>
      <c r="AA31" s="53">
        <v>0.54561710062902202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 t="s">
        <v>51</v>
      </c>
      <c r="E32" s="25" t="s">
        <v>51</v>
      </c>
      <c r="F32" s="25" t="s">
        <v>51</v>
      </c>
      <c r="G32" s="25" t="s">
        <v>51</v>
      </c>
      <c r="H32" s="25" t="s">
        <v>51</v>
      </c>
      <c r="I32" s="25" t="s">
        <v>51</v>
      </c>
      <c r="J32" s="25" t="s">
        <v>51</v>
      </c>
      <c r="K32" s="25">
        <v>0.67979148340380657</v>
      </c>
      <c r="L32" s="25">
        <v>0.97205204092371988</v>
      </c>
      <c r="M32" s="25">
        <v>0.29442033731856354</v>
      </c>
      <c r="N32" s="25">
        <v>0.13219885470596329</v>
      </c>
      <c r="O32" s="25">
        <v>0.56632619082202751</v>
      </c>
      <c r="P32" s="26">
        <v>0.98534571765047518</v>
      </c>
      <c r="Q32" s="25">
        <v>0.90602446493827182</v>
      </c>
      <c r="R32" s="26">
        <v>0.88967014813206813</v>
      </c>
      <c r="S32" s="26">
        <v>1.2190892877838697</v>
      </c>
      <c r="T32" s="26">
        <v>1.5051699105046894</v>
      </c>
      <c r="U32" s="26">
        <v>1.0548938840349589</v>
      </c>
      <c r="V32" s="26">
        <v>0.88581411634308349</v>
      </c>
      <c r="W32" s="26">
        <v>0.77157468175452371</v>
      </c>
      <c r="X32" s="26">
        <v>0.64724029103300373</v>
      </c>
      <c r="Y32" s="27">
        <v>5.4058612117954083E-2</v>
      </c>
      <c r="Z32" s="72">
        <v>0.77091133476446527</v>
      </c>
      <c r="AA32" s="72">
        <v>0.39342586680313518</v>
      </c>
    </row>
    <row r="33" spans="1:27" x14ac:dyDescent="0.2">
      <c r="A33" s="37" t="s">
        <v>25</v>
      </c>
      <c r="B33" s="25" t="s">
        <v>51</v>
      </c>
      <c r="C33" s="25" t="s">
        <v>51</v>
      </c>
      <c r="D33" s="25" t="s">
        <v>51</v>
      </c>
      <c r="E33" s="25" t="s">
        <v>51</v>
      </c>
      <c r="F33" s="25" t="s">
        <v>51</v>
      </c>
      <c r="G33" s="25" t="s">
        <v>51</v>
      </c>
      <c r="H33" s="25" t="s">
        <v>51</v>
      </c>
      <c r="I33" s="25" t="s">
        <v>51</v>
      </c>
      <c r="J33" s="25" t="s">
        <v>51</v>
      </c>
      <c r="K33" s="25">
        <v>1.6256927018912117</v>
      </c>
      <c r="L33" s="25">
        <v>2.0963210409907655</v>
      </c>
      <c r="M33" s="25">
        <v>1.6906147294810019</v>
      </c>
      <c r="N33" s="25">
        <v>0.988333959793676</v>
      </c>
      <c r="O33" s="25">
        <v>1.9193459423636101</v>
      </c>
      <c r="P33" s="26">
        <v>2.6573887389915196</v>
      </c>
      <c r="Q33" s="25">
        <v>2.3117496690385844</v>
      </c>
      <c r="R33" s="26">
        <v>1.7508246704252448</v>
      </c>
      <c r="S33" s="26">
        <v>2.6790231181928084</v>
      </c>
      <c r="T33" s="26">
        <v>3.4472357813439571</v>
      </c>
      <c r="U33" s="26">
        <v>2.7012446288222125</v>
      </c>
      <c r="V33" s="26">
        <v>2.506960973618523</v>
      </c>
      <c r="W33" s="26">
        <v>2.4237517084399633</v>
      </c>
      <c r="X33" s="26">
        <v>2.3784947091707043</v>
      </c>
      <c r="Y33" s="27">
        <v>2.1593826618808505</v>
      </c>
      <c r="Z33" s="72">
        <v>2.222424335629642</v>
      </c>
      <c r="AA33" s="72">
        <v>0.58413351110261913</v>
      </c>
    </row>
    <row r="34" spans="1:27" x14ac:dyDescent="0.2">
      <c r="A34" s="37" t="s">
        <v>26</v>
      </c>
      <c r="B34" s="25" t="s">
        <v>51</v>
      </c>
      <c r="C34" s="25" t="s">
        <v>51</v>
      </c>
      <c r="D34" s="25" t="s">
        <v>51</v>
      </c>
      <c r="E34" s="25" t="s">
        <v>51</v>
      </c>
      <c r="F34" s="25" t="s">
        <v>51</v>
      </c>
      <c r="G34" s="25" t="s">
        <v>51</v>
      </c>
      <c r="H34" s="25" t="s">
        <v>51</v>
      </c>
      <c r="I34" s="25" t="s">
        <v>51</v>
      </c>
      <c r="J34" s="25" t="s">
        <v>51</v>
      </c>
      <c r="K34" s="25">
        <v>3.8426019869017418</v>
      </c>
      <c r="L34" s="25">
        <v>2.7124669607358318</v>
      </c>
      <c r="M34" s="25">
        <v>3.6912360852619859</v>
      </c>
      <c r="N34" s="25">
        <v>2.7683397315066154</v>
      </c>
      <c r="O34" s="25">
        <v>3.7561415169883836</v>
      </c>
      <c r="P34" s="26">
        <v>4.5926989038139601</v>
      </c>
      <c r="Q34" s="25">
        <v>4.1310663878190033</v>
      </c>
      <c r="R34" s="26">
        <v>4.3831070081785528</v>
      </c>
      <c r="S34" s="26">
        <v>5.7323924771434216</v>
      </c>
      <c r="T34" s="26">
        <v>6.3300214309457266</v>
      </c>
      <c r="U34" s="26">
        <v>7.2522792324473535</v>
      </c>
      <c r="V34" s="26">
        <v>5.4849107880097581</v>
      </c>
      <c r="W34" s="26">
        <v>4.6205569279824195</v>
      </c>
      <c r="X34" s="26">
        <v>5.0134712534590706</v>
      </c>
      <c r="Y34" s="27">
        <v>5.7032775965850702</v>
      </c>
      <c r="Z34" s="72">
        <v>4.667637885851927</v>
      </c>
      <c r="AA34" s="72">
        <v>1.2736133645655789</v>
      </c>
    </row>
    <row r="35" spans="1:27" x14ac:dyDescent="0.2">
      <c r="A35" s="31" t="s">
        <v>127</v>
      </c>
      <c r="B35" s="38" t="s">
        <v>51</v>
      </c>
      <c r="C35" s="38" t="s">
        <v>51</v>
      </c>
      <c r="D35" s="38" t="s">
        <v>51</v>
      </c>
      <c r="E35" s="38" t="s">
        <v>51</v>
      </c>
      <c r="F35" s="38" t="s">
        <v>51</v>
      </c>
      <c r="G35" s="38" t="s">
        <v>51</v>
      </c>
      <c r="H35" s="38" t="s">
        <v>51</v>
      </c>
      <c r="I35" s="38" t="s">
        <v>51</v>
      </c>
      <c r="J35" s="38" t="s">
        <v>51</v>
      </c>
      <c r="K35" s="38">
        <v>8.0315919452310069</v>
      </c>
      <c r="L35" s="38">
        <v>6.2835792642849011</v>
      </c>
      <c r="M35" s="38">
        <v>5.9355821456003719</v>
      </c>
      <c r="N35" s="38">
        <v>5.2111612088799628</v>
      </c>
      <c r="O35" s="38">
        <v>5.1713844722372215</v>
      </c>
      <c r="P35" s="39">
        <v>9.1946450815177219</v>
      </c>
      <c r="Q35" s="38">
        <v>11.755675321266528</v>
      </c>
      <c r="R35" s="39">
        <v>8.8139485927891954</v>
      </c>
      <c r="S35" s="39">
        <v>10.244921323801384</v>
      </c>
      <c r="T35" s="39">
        <v>12.1128282211625</v>
      </c>
      <c r="U35" s="39">
        <v>12.096059985036273</v>
      </c>
      <c r="V35" s="39">
        <v>8.3017678964263517</v>
      </c>
      <c r="W35" s="39">
        <v>11.548157982293535</v>
      </c>
      <c r="X35" s="39">
        <v>11.904707154447514</v>
      </c>
      <c r="Y35" s="41">
        <v>8.0836095465207478</v>
      </c>
      <c r="Z35" s="74">
        <v>8.979308009433014</v>
      </c>
      <c r="AA35" s="74">
        <v>2.5559969133566836</v>
      </c>
    </row>
    <row r="36" spans="1:27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7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9" spans="1:27" x14ac:dyDescent="0.2">
      <c r="A39" s="4" t="s">
        <v>120</v>
      </c>
    </row>
  </sheetData>
  <pageMargins left="0.19685039370078741" right="0.19685039370078741" top="0.59055118110236227" bottom="0.51181102362204722" header="0.31496062992125984" footer="0.19685039370078741"/>
  <pageSetup scale="68" orientation="landscape" r:id="rId1"/>
  <headerFooter>
    <oddHeader>&amp;LECCBSO - Study group</oddHeader>
    <oddFooter>&amp;L&amp;F&amp;R&amp;A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11" t="s">
        <v>121</v>
      </c>
      <c r="C3" s="112"/>
      <c r="D3" s="113"/>
      <c r="E3" s="3"/>
      <c r="F3" s="5" t="s">
        <v>1</v>
      </c>
      <c r="G3" s="5"/>
      <c r="H3" s="114" t="s">
        <v>78</v>
      </c>
      <c r="I3" s="115"/>
      <c r="J3" s="116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" x14ac:dyDescent="0.25">
      <c r="A4" s="3"/>
      <c r="B4" s="3"/>
      <c r="C4" s="3"/>
      <c r="D4" s="3"/>
      <c r="E4" s="2"/>
      <c r="F4" s="5" t="s">
        <v>3</v>
      </c>
      <c r="G4" s="5"/>
      <c r="H4" s="117" t="s">
        <v>70</v>
      </c>
      <c r="I4" s="118"/>
      <c r="J4" s="119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120"/>
      <c r="R5" s="120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853</v>
      </c>
      <c r="C8" s="70">
        <v>1072</v>
      </c>
      <c r="D8" s="70">
        <v>1156</v>
      </c>
      <c r="E8" s="70">
        <v>1312</v>
      </c>
      <c r="F8" s="70">
        <v>1454</v>
      </c>
      <c r="G8" s="70">
        <v>1544</v>
      </c>
      <c r="H8" s="70">
        <v>1565</v>
      </c>
      <c r="I8" s="70">
        <v>1319</v>
      </c>
      <c r="J8" s="70">
        <v>1342</v>
      </c>
      <c r="K8" s="70">
        <v>1298</v>
      </c>
      <c r="L8" s="70">
        <v>1440</v>
      </c>
      <c r="M8" s="70">
        <v>1512</v>
      </c>
      <c r="N8" s="70">
        <v>1700</v>
      </c>
      <c r="O8" s="70">
        <v>1851</v>
      </c>
      <c r="P8" s="70">
        <v>1905</v>
      </c>
      <c r="Q8" s="70">
        <v>1930</v>
      </c>
      <c r="R8" s="70">
        <v>1980</v>
      </c>
      <c r="S8" s="70">
        <v>2183</v>
      </c>
      <c r="T8" s="68">
        <v>2338</v>
      </c>
      <c r="U8" s="68">
        <v>2590</v>
      </c>
      <c r="V8" s="68">
        <v>2842</v>
      </c>
      <c r="W8" s="68">
        <v>3037</v>
      </c>
      <c r="X8" s="68">
        <v>3004</v>
      </c>
      <c r="Y8" s="67">
        <v>2783</v>
      </c>
      <c r="Z8" s="3"/>
      <c r="AA8" s="3"/>
    </row>
    <row r="9" spans="1:27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1.4067995310668231</v>
      </c>
      <c r="C12" s="18">
        <v>0.65298507462686561</v>
      </c>
      <c r="D12" s="18">
        <v>1.124567474048443</v>
      </c>
      <c r="E12" s="18">
        <v>1.6768292682926831</v>
      </c>
      <c r="F12" s="18">
        <v>2.1320495185694637</v>
      </c>
      <c r="G12" s="18">
        <v>2.266839378238342</v>
      </c>
      <c r="H12" s="18">
        <v>2.619808306709265</v>
      </c>
      <c r="I12" s="18">
        <v>2.1986353297952994</v>
      </c>
      <c r="J12" s="18">
        <v>1.9374068554396422</v>
      </c>
      <c r="K12" s="18">
        <v>3.6209553158705701</v>
      </c>
      <c r="L12" s="18">
        <v>3.0555555555555554</v>
      </c>
      <c r="M12" s="18">
        <v>2.8439153439153437</v>
      </c>
      <c r="N12" s="18">
        <v>3.3529411764705883</v>
      </c>
      <c r="O12" s="18">
        <v>3.0253916801728797</v>
      </c>
      <c r="P12" s="18">
        <v>2.8871391076115485</v>
      </c>
      <c r="Q12" s="18">
        <v>3.471502590673575</v>
      </c>
      <c r="R12" s="18">
        <v>3.0303030303030303</v>
      </c>
      <c r="S12" s="19">
        <v>3.3898305084745761</v>
      </c>
      <c r="T12" s="19">
        <v>3.8922155688622757</v>
      </c>
      <c r="U12" s="19">
        <v>3.4749034749034751</v>
      </c>
      <c r="V12" s="19">
        <v>2.9204785362420829</v>
      </c>
      <c r="W12" s="19">
        <v>3.3915047744484688</v>
      </c>
      <c r="X12" s="19">
        <v>3.4620505992010648</v>
      </c>
      <c r="Y12" s="20">
        <v>3.3417175709665825</v>
      </c>
      <c r="Z12" s="71">
        <f t="shared" ref="Z12:Z22" si="0">AVERAGE(B12:Y12)</f>
        <v>2.7156802321024358</v>
      </c>
      <c r="AA12" s="71">
        <f t="shared" ref="AA12:AA22" si="1">STDEV(B12:Y12)</f>
        <v>0.86020763822529456</v>
      </c>
    </row>
    <row r="13" spans="1:27" x14ac:dyDescent="0.2">
      <c r="A13" s="21" t="s">
        <v>11</v>
      </c>
      <c r="B13" s="22">
        <v>1.0550996483001172</v>
      </c>
      <c r="C13" s="22">
        <v>0.83955223880597019</v>
      </c>
      <c r="D13" s="22">
        <v>1.2975778546712802</v>
      </c>
      <c r="E13" s="22">
        <v>2.0579268292682928</v>
      </c>
      <c r="F13" s="22">
        <v>2.7510316368638237</v>
      </c>
      <c r="G13" s="22">
        <v>3.0440414507772022</v>
      </c>
      <c r="H13" s="22">
        <v>3.1309904153354635</v>
      </c>
      <c r="I13" s="22">
        <v>2.6535253980288096</v>
      </c>
      <c r="J13" s="22">
        <v>3.5022354694485842</v>
      </c>
      <c r="K13" s="22">
        <v>3.1587057010785826</v>
      </c>
      <c r="L13" s="22">
        <v>2.9166666666666665</v>
      </c>
      <c r="M13" s="22">
        <v>2.1825396825396823</v>
      </c>
      <c r="N13" s="22">
        <v>2.4705882352941173</v>
      </c>
      <c r="O13" s="22">
        <v>3.0794165316045379</v>
      </c>
      <c r="P13" s="22">
        <v>3.2545931758530182</v>
      </c>
      <c r="Q13" s="22">
        <v>3.0051813471502591</v>
      </c>
      <c r="R13" s="22">
        <v>2.9292929292929295</v>
      </c>
      <c r="S13" s="23">
        <v>3.2524049473202017</v>
      </c>
      <c r="T13" s="23">
        <v>2.5662959794696323</v>
      </c>
      <c r="U13" s="23">
        <v>2.6254826254826256</v>
      </c>
      <c r="V13" s="23">
        <v>2.9908515130190008</v>
      </c>
      <c r="W13" s="23">
        <v>3.0293052354297001</v>
      </c>
      <c r="X13" s="23">
        <v>3.2290279627163785</v>
      </c>
      <c r="Y13" s="24">
        <v>3.2339202299676608</v>
      </c>
      <c r="Z13" s="72">
        <f t="shared" si="0"/>
        <v>2.6773439043493554</v>
      </c>
      <c r="AA13" s="72">
        <f t="shared" si="1"/>
        <v>0.71468154331603895</v>
      </c>
    </row>
    <row r="14" spans="1:27" x14ac:dyDescent="0.2">
      <c r="A14" s="21" t="s">
        <v>12</v>
      </c>
      <c r="B14" s="22">
        <v>3.2825322391559206</v>
      </c>
      <c r="C14" s="22">
        <v>4.1977611940298507</v>
      </c>
      <c r="D14" s="22">
        <v>3.8062283737024223</v>
      </c>
      <c r="E14" s="22">
        <v>4.3445121951219505</v>
      </c>
      <c r="F14" s="22">
        <v>5.1581843191196697</v>
      </c>
      <c r="G14" s="22">
        <v>5.3756476683937819</v>
      </c>
      <c r="H14" s="22">
        <v>4.9840255591054312</v>
      </c>
      <c r="I14" s="22">
        <v>5.6861258529188783</v>
      </c>
      <c r="J14" s="22">
        <v>5.8122205663189268</v>
      </c>
      <c r="K14" s="22">
        <v>6.6255778120184905</v>
      </c>
      <c r="L14" s="22">
        <v>6.8750000000000009</v>
      </c>
      <c r="M14" s="22">
        <v>6.3492063492063489</v>
      </c>
      <c r="N14" s="22">
        <v>6.8235294117647065</v>
      </c>
      <c r="O14" s="22">
        <v>6.2668827660723929</v>
      </c>
      <c r="P14" s="22">
        <v>6.7716535433070861</v>
      </c>
      <c r="Q14" s="22">
        <v>5.4922279792746114</v>
      </c>
      <c r="R14" s="22">
        <v>5.3535353535353529</v>
      </c>
      <c r="S14" s="23">
        <v>5.8176820888685299</v>
      </c>
      <c r="T14" s="23">
        <v>5.6886227544910177</v>
      </c>
      <c r="U14" s="23">
        <v>4.7490347490347489</v>
      </c>
      <c r="V14" s="23">
        <v>4.9964813511611545</v>
      </c>
      <c r="W14" s="23">
        <v>5.4000658544616398</v>
      </c>
      <c r="X14" s="23">
        <v>5.0266311584553929</v>
      </c>
      <c r="Y14" s="24">
        <v>5.174272367948257</v>
      </c>
      <c r="Z14" s="72">
        <f t="shared" si="0"/>
        <v>5.4190683961444401</v>
      </c>
      <c r="AA14" s="72">
        <f t="shared" si="1"/>
        <v>0.94043839918992356</v>
      </c>
    </row>
    <row r="15" spans="1:27" x14ac:dyDescent="0.2">
      <c r="A15" s="21" t="s">
        <v>13</v>
      </c>
      <c r="B15" s="25">
        <v>26.260257913247365</v>
      </c>
      <c r="C15" s="25">
        <v>25.746268656716421</v>
      </c>
      <c r="D15" s="25">
        <v>30.363321799307958</v>
      </c>
      <c r="E15" s="25">
        <v>27.210365853658537</v>
      </c>
      <c r="F15" s="25">
        <v>28.404401650618983</v>
      </c>
      <c r="G15" s="25">
        <v>28.173575129533678</v>
      </c>
      <c r="H15" s="25">
        <v>28.051118210862619</v>
      </c>
      <c r="I15" s="25">
        <v>31.084154662623199</v>
      </c>
      <c r="J15" s="25">
        <v>29.806259314456035</v>
      </c>
      <c r="K15" s="25">
        <v>28.505392912172571</v>
      </c>
      <c r="L15" s="25">
        <v>30.486111111111114</v>
      </c>
      <c r="M15" s="25">
        <v>31.216931216931215</v>
      </c>
      <c r="N15" s="25">
        <v>31.235294117647062</v>
      </c>
      <c r="O15" s="25">
        <v>32.090761750405186</v>
      </c>
      <c r="P15" s="25">
        <v>31.391076115485568</v>
      </c>
      <c r="Q15" s="25">
        <v>29.896373056994818</v>
      </c>
      <c r="R15" s="25">
        <v>28.585858585858588</v>
      </c>
      <c r="S15" s="26">
        <v>26.797984425103071</v>
      </c>
      <c r="T15" s="26">
        <v>26.603934987168522</v>
      </c>
      <c r="U15" s="26">
        <v>27.374517374517378</v>
      </c>
      <c r="V15" s="26">
        <v>24.137931034482758</v>
      </c>
      <c r="W15" s="26">
        <v>24.563714191636482</v>
      </c>
      <c r="X15" s="26">
        <v>21.671105193075899</v>
      </c>
      <c r="Y15" s="27">
        <v>21.056413941789437</v>
      </c>
      <c r="Z15" s="72">
        <f t="shared" si="0"/>
        <v>27.946380133558517</v>
      </c>
      <c r="AA15" s="72">
        <f t="shared" si="1"/>
        <v>2.9885201965104771</v>
      </c>
    </row>
    <row r="16" spans="1:27" x14ac:dyDescent="0.2">
      <c r="A16" s="21" t="s">
        <v>14</v>
      </c>
      <c r="B16" s="28">
        <v>45.134818288393902</v>
      </c>
      <c r="C16" s="28">
        <v>44.776119402985074</v>
      </c>
      <c r="D16" s="28">
        <v>41.522491349480966</v>
      </c>
      <c r="E16" s="28">
        <v>41.615853658536587</v>
      </c>
      <c r="F16" s="28">
        <v>38.514442916093536</v>
      </c>
      <c r="G16" s="28">
        <v>37.370466321243526</v>
      </c>
      <c r="H16" s="28">
        <v>36.549520766773163</v>
      </c>
      <c r="I16" s="28">
        <v>37.907505686125852</v>
      </c>
      <c r="J16" s="28">
        <v>35.91654247391952</v>
      </c>
      <c r="K16" s="28">
        <v>34.899845916795073</v>
      </c>
      <c r="L16" s="28">
        <v>35.763888888888893</v>
      </c>
      <c r="M16" s="28">
        <v>35.449735449735449</v>
      </c>
      <c r="N16" s="28">
        <v>36.352941176470587</v>
      </c>
      <c r="O16" s="28">
        <v>36.03457590491626</v>
      </c>
      <c r="P16" s="28">
        <v>35.748031496062993</v>
      </c>
      <c r="Q16" s="28">
        <v>37.7720207253886</v>
      </c>
      <c r="R16" s="28">
        <v>38.030303030303031</v>
      </c>
      <c r="S16" s="29">
        <v>38.433348602840127</v>
      </c>
      <c r="T16" s="29">
        <v>37.382378100940976</v>
      </c>
      <c r="U16" s="29">
        <v>36.872586872586872</v>
      </c>
      <c r="V16" s="29">
        <v>38.669950738916256</v>
      </c>
      <c r="W16" s="29">
        <v>36.055317747777408</v>
      </c>
      <c r="X16" s="29">
        <v>36.684420772303596</v>
      </c>
      <c r="Y16" s="30">
        <v>35.141933165648581</v>
      </c>
      <c r="Z16" s="72">
        <f t="shared" si="0"/>
        <v>37.858293310546955</v>
      </c>
      <c r="AA16" s="72">
        <f t="shared" si="1"/>
        <v>2.7797498169242933</v>
      </c>
    </row>
    <row r="17" spans="1:27" x14ac:dyDescent="0.2">
      <c r="A17" s="31" t="s">
        <v>15</v>
      </c>
      <c r="B17" s="32">
        <v>22.860492379835872</v>
      </c>
      <c r="C17" s="32">
        <v>23.787313432835823</v>
      </c>
      <c r="D17" s="32">
        <v>21.885813148788927</v>
      </c>
      <c r="E17" s="32">
        <v>23.094512195121951</v>
      </c>
      <c r="F17" s="32">
        <v>23.039889958734523</v>
      </c>
      <c r="G17" s="32">
        <v>23.769430051813472</v>
      </c>
      <c r="H17" s="32">
        <v>24.664536741214057</v>
      </c>
      <c r="I17" s="32">
        <v>20.470053070507959</v>
      </c>
      <c r="J17" s="32">
        <v>23.025335320417287</v>
      </c>
      <c r="K17" s="32">
        <v>23.189522342064713</v>
      </c>
      <c r="L17" s="32">
        <v>20.902777777777779</v>
      </c>
      <c r="M17" s="32">
        <v>21.957671957671955</v>
      </c>
      <c r="N17" s="32">
        <v>19.764705882352938</v>
      </c>
      <c r="O17" s="32">
        <v>19.502971366828742</v>
      </c>
      <c r="P17" s="32">
        <v>19.947506561679791</v>
      </c>
      <c r="Q17" s="32">
        <v>20.362694300518136</v>
      </c>
      <c r="R17" s="32">
        <v>22.070707070707073</v>
      </c>
      <c r="S17" s="33">
        <v>22.308749427393497</v>
      </c>
      <c r="T17" s="33">
        <v>23.866552609067579</v>
      </c>
      <c r="U17" s="33">
        <v>24.903474903474905</v>
      </c>
      <c r="V17" s="33">
        <v>26.284306826178749</v>
      </c>
      <c r="W17" s="33">
        <v>27.560092196246295</v>
      </c>
      <c r="X17" s="33">
        <v>29.926764314247674</v>
      </c>
      <c r="Y17" s="34">
        <v>32.051742723679482</v>
      </c>
      <c r="Z17" s="73">
        <f t="shared" si="0"/>
        <v>23.383234023298296</v>
      </c>
      <c r="AA17" s="73">
        <f t="shared" si="1"/>
        <v>3.0915825930676637</v>
      </c>
    </row>
    <row r="18" spans="1:27" x14ac:dyDescent="0.2">
      <c r="A18" s="17" t="s">
        <v>124</v>
      </c>
      <c r="B18" s="35">
        <v>13.761730935999999</v>
      </c>
      <c r="C18" s="35">
        <v>13.471346237000001</v>
      </c>
      <c r="D18" s="35">
        <v>12.189067274999999</v>
      </c>
      <c r="E18" s="35">
        <v>11.439054489</v>
      </c>
      <c r="F18" s="35">
        <v>9.9091657951999998</v>
      </c>
      <c r="G18" s="35">
        <v>9.3721715829000001</v>
      </c>
      <c r="H18" s="35">
        <v>9.1940237104999998</v>
      </c>
      <c r="I18" s="35">
        <v>9.4630655585000003</v>
      </c>
      <c r="J18" s="35">
        <v>9.0922819483000001</v>
      </c>
      <c r="K18" s="35">
        <v>7.7849468073999999</v>
      </c>
      <c r="L18" s="35">
        <v>8.4126021100999999</v>
      </c>
      <c r="M18" s="35">
        <v>8.9820576185000007</v>
      </c>
      <c r="N18" s="35">
        <v>8.3869898443000004</v>
      </c>
      <c r="O18" s="35">
        <v>8.3103276191000006</v>
      </c>
      <c r="P18" s="36">
        <v>8.1961526237999998</v>
      </c>
      <c r="Q18" s="35">
        <v>8.4557354599999996</v>
      </c>
      <c r="R18" s="36">
        <v>8.9375169539999995</v>
      </c>
      <c r="S18" s="36">
        <v>8.0660874034999992</v>
      </c>
      <c r="T18" s="36">
        <v>8.3113456463999995</v>
      </c>
      <c r="U18" s="36">
        <v>9.4226332691000003</v>
      </c>
      <c r="V18" s="36">
        <v>9.2710882724000001</v>
      </c>
      <c r="W18" s="36">
        <v>8.5536328254999994</v>
      </c>
      <c r="X18" s="36">
        <v>8.6562185264</v>
      </c>
      <c r="Y18" s="40">
        <v>8.5817550374000007</v>
      </c>
      <c r="Z18" s="53">
        <f t="shared" si="0"/>
        <v>9.4258748979291678</v>
      </c>
      <c r="AA18" s="53">
        <f t="shared" si="1"/>
        <v>1.6334721395660883</v>
      </c>
    </row>
    <row r="19" spans="1:27" x14ac:dyDescent="0.2">
      <c r="A19" s="37" t="s">
        <v>16</v>
      </c>
      <c r="B19" s="25">
        <v>21.192341514999999</v>
      </c>
      <c r="C19" s="25">
        <v>21.452901368999999</v>
      </c>
      <c r="D19" s="25">
        <v>20.087878632999999</v>
      </c>
      <c r="E19" s="25">
        <v>20.110371468</v>
      </c>
      <c r="F19" s="25">
        <v>18.437453818000002</v>
      </c>
      <c r="G19" s="25">
        <v>18.117580710999999</v>
      </c>
      <c r="H19" s="25">
        <v>17.574017808000001</v>
      </c>
      <c r="I19" s="25">
        <v>16.913360006000001</v>
      </c>
      <c r="J19" s="25">
        <v>17.119372054999999</v>
      </c>
      <c r="K19" s="25">
        <v>16.935085667999999</v>
      </c>
      <c r="L19" s="25">
        <v>16.928743887</v>
      </c>
      <c r="M19" s="25">
        <v>17.038100418999999</v>
      </c>
      <c r="N19" s="25">
        <v>16.563757084999999</v>
      </c>
      <c r="O19" s="25">
        <v>16.340741672</v>
      </c>
      <c r="P19" s="26">
        <v>16.346054237000001</v>
      </c>
      <c r="Q19" s="25">
        <v>16.780224269000001</v>
      </c>
      <c r="R19" s="26">
        <v>17.642551074</v>
      </c>
      <c r="S19" s="26">
        <v>17.896580301</v>
      </c>
      <c r="T19" s="26">
        <v>18.192298456</v>
      </c>
      <c r="U19" s="26">
        <v>18.905264898999999</v>
      </c>
      <c r="V19" s="26">
        <v>19.359206371999999</v>
      </c>
      <c r="W19" s="26">
        <v>19.095772533000002</v>
      </c>
      <c r="X19" s="26">
        <v>19.712793018999999</v>
      </c>
      <c r="Y19" s="27">
        <v>20.074651758000002</v>
      </c>
      <c r="Z19" s="72">
        <f t="shared" si="0"/>
        <v>18.284045959666667</v>
      </c>
      <c r="AA19" s="72">
        <f t="shared" si="1"/>
        <v>1.5444177555907892</v>
      </c>
    </row>
    <row r="20" spans="1:27" x14ac:dyDescent="0.2">
      <c r="A20" s="37" t="s">
        <v>17</v>
      </c>
      <c r="B20" s="25">
        <v>33.223261137000001</v>
      </c>
      <c r="C20" s="25">
        <v>34.229003896999998</v>
      </c>
      <c r="D20" s="25">
        <v>31.730520702</v>
      </c>
      <c r="E20" s="25">
        <v>32.229708189999997</v>
      </c>
      <c r="F20" s="25">
        <v>31.141813374000002</v>
      </c>
      <c r="G20" s="25">
        <v>31.313820988</v>
      </c>
      <c r="H20" s="25">
        <v>31.398655382000001</v>
      </c>
      <c r="I20" s="25">
        <v>29.411004417000001</v>
      </c>
      <c r="J20" s="25">
        <v>30.096633679</v>
      </c>
      <c r="K20" s="25">
        <v>29.766988221999998</v>
      </c>
      <c r="L20" s="25">
        <v>28.553824797000001</v>
      </c>
      <c r="M20" s="25">
        <v>29.190780620999998</v>
      </c>
      <c r="N20" s="25">
        <v>27.586392577000002</v>
      </c>
      <c r="O20" s="25">
        <v>27.681309068000001</v>
      </c>
      <c r="P20" s="26">
        <v>27.976253265</v>
      </c>
      <c r="Q20" s="25">
        <v>28.694226833999998</v>
      </c>
      <c r="R20" s="26">
        <v>30.253508361000002</v>
      </c>
      <c r="S20" s="26">
        <v>30.623454585000001</v>
      </c>
      <c r="T20" s="26">
        <v>30.689214296999999</v>
      </c>
      <c r="U20" s="26">
        <v>31.156705746</v>
      </c>
      <c r="V20" s="26">
        <v>32.621726404</v>
      </c>
      <c r="W20" s="26">
        <v>33.157744522999998</v>
      </c>
      <c r="X20" s="26">
        <v>35.083583537000003</v>
      </c>
      <c r="Y20" s="27">
        <v>35.843336033999996</v>
      </c>
      <c r="Z20" s="72">
        <f t="shared" si="0"/>
        <v>30.98556127654167</v>
      </c>
      <c r="AA20" s="72">
        <f t="shared" si="1"/>
        <v>2.2570827295839067</v>
      </c>
    </row>
    <row r="21" spans="1:27" x14ac:dyDescent="0.2">
      <c r="A21" s="37" t="s">
        <v>18</v>
      </c>
      <c r="B21" s="25">
        <v>47.939966251999998</v>
      </c>
      <c r="C21" s="25">
        <v>49.213396410000001</v>
      </c>
      <c r="D21" s="25">
        <v>46.986387270000002</v>
      </c>
      <c r="E21" s="25">
        <v>48.850793119000002</v>
      </c>
      <c r="F21" s="25">
        <v>48.356453567000003</v>
      </c>
      <c r="G21" s="25">
        <v>48.794699797</v>
      </c>
      <c r="H21" s="25">
        <v>49.859420829999998</v>
      </c>
      <c r="I21" s="25">
        <v>46.079420456999998</v>
      </c>
      <c r="J21" s="25">
        <v>48.413890440999999</v>
      </c>
      <c r="K21" s="25">
        <v>48.199209250000003</v>
      </c>
      <c r="L21" s="25">
        <v>46.461010985000001</v>
      </c>
      <c r="M21" s="25">
        <v>47.561628378999998</v>
      </c>
      <c r="N21" s="25">
        <v>44.903309696000001</v>
      </c>
      <c r="O21" s="25">
        <v>45.007425838000003</v>
      </c>
      <c r="P21" s="26">
        <v>45.011295924999999</v>
      </c>
      <c r="Q21" s="25">
        <v>46.297121472999997</v>
      </c>
      <c r="R21" s="26">
        <v>47.221226993999998</v>
      </c>
      <c r="S21" s="26">
        <v>48.162832096999999</v>
      </c>
      <c r="T21" s="26">
        <v>48.986193702999998</v>
      </c>
      <c r="U21" s="26">
        <v>49.859725269000002</v>
      </c>
      <c r="V21" s="26">
        <v>51.038489362</v>
      </c>
      <c r="W21" s="26">
        <v>52.843252337999999</v>
      </c>
      <c r="X21" s="26">
        <v>54.627077964000001</v>
      </c>
      <c r="Y21" s="27">
        <v>56.635468187000001</v>
      </c>
      <c r="Z21" s="72">
        <f t="shared" si="0"/>
        <v>48.63790398345833</v>
      </c>
      <c r="AA21" s="72">
        <f t="shared" si="1"/>
        <v>2.8798979738558033</v>
      </c>
    </row>
    <row r="22" spans="1:27" x14ac:dyDescent="0.2">
      <c r="A22" s="31" t="s">
        <v>125</v>
      </c>
      <c r="B22" s="38">
        <v>65.129631145000005</v>
      </c>
      <c r="C22" s="38">
        <v>64.149077300000002</v>
      </c>
      <c r="D22" s="38">
        <v>63.516808716</v>
      </c>
      <c r="E22" s="38">
        <v>63.474474567999998</v>
      </c>
      <c r="F22" s="38">
        <v>63.943810208999999</v>
      </c>
      <c r="G22" s="38">
        <v>65.108902986999993</v>
      </c>
      <c r="H22" s="38">
        <v>68.057560541000001</v>
      </c>
      <c r="I22" s="38">
        <v>62.096488383000001</v>
      </c>
      <c r="J22" s="38">
        <v>65.486782645000005</v>
      </c>
      <c r="K22" s="38">
        <v>68.038850061000005</v>
      </c>
      <c r="L22" s="38">
        <v>66.857032258000004</v>
      </c>
      <c r="M22" s="38">
        <v>66.742169403999995</v>
      </c>
      <c r="N22" s="38">
        <v>64.020589333999993</v>
      </c>
      <c r="O22" s="38">
        <v>64.461939900999994</v>
      </c>
      <c r="P22" s="39">
        <v>63.529139684999997</v>
      </c>
      <c r="Q22" s="38">
        <v>65.730156192999999</v>
      </c>
      <c r="R22" s="39">
        <v>66.400883660000005</v>
      </c>
      <c r="S22" s="39">
        <v>66.518969080000005</v>
      </c>
      <c r="T22" s="39">
        <v>66.505441353999998</v>
      </c>
      <c r="U22" s="39">
        <v>68.205539451999996</v>
      </c>
      <c r="V22" s="39">
        <v>70.752196573999996</v>
      </c>
      <c r="W22" s="39">
        <v>72.537006806999997</v>
      </c>
      <c r="X22" s="39">
        <v>75.078101273000001</v>
      </c>
      <c r="Y22" s="41">
        <v>75.329375670999994</v>
      </c>
      <c r="Z22" s="74">
        <f t="shared" si="0"/>
        <v>66.736288633374997</v>
      </c>
      <c r="AA22" s="74">
        <f t="shared" si="1"/>
        <v>3.5305634400727754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3.2825322391559206</v>
      </c>
      <c r="C26" s="18">
        <v>2.3320895522388061</v>
      </c>
      <c r="D26" s="18">
        <v>3.3737024221453291</v>
      </c>
      <c r="E26" s="18">
        <v>3.3536585365853662</v>
      </c>
      <c r="F26" s="18">
        <v>5.0894085281980743</v>
      </c>
      <c r="G26" s="18">
        <v>7.0595854922279795</v>
      </c>
      <c r="H26" s="18">
        <v>8.881789137380192</v>
      </c>
      <c r="I26" s="18">
        <v>6.5200909780136467</v>
      </c>
      <c r="J26" s="18">
        <v>5.7377049180327866</v>
      </c>
      <c r="K26" s="18">
        <v>7.1648690292758079</v>
      </c>
      <c r="L26" s="18">
        <v>4.6527777777777777</v>
      </c>
      <c r="M26" s="18">
        <v>4.8280423280423275</v>
      </c>
      <c r="N26" s="18">
        <v>3.4117647058823533</v>
      </c>
      <c r="O26" s="18">
        <v>4.8082117774176121</v>
      </c>
      <c r="P26" s="18">
        <v>4.7244094488188972</v>
      </c>
      <c r="Q26" s="18">
        <v>6.528497409326425</v>
      </c>
      <c r="R26" s="18">
        <v>5.404040404040404</v>
      </c>
      <c r="S26" s="19">
        <v>5.8634906092533212</v>
      </c>
      <c r="T26" s="19">
        <v>4.2343883661248931</v>
      </c>
      <c r="U26" s="19">
        <v>3.6293436293436296</v>
      </c>
      <c r="V26" s="19">
        <v>3.0260380014074597</v>
      </c>
      <c r="W26" s="19">
        <v>4.6098123147843264</v>
      </c>
      <c r="X26" s="19">
        <v>5.1930758988015979</v>
      </c>
      <c r="Y26" s="20">
        <v>5.5335968379446641</v>
      </c>
      <c r="Z26" s="71">
        <f t="shared" ref="Z26:Z35" si="2">AVERAGE(B26:Y26)</f>
        <v>4.968455014259149</v>
      </c>
      <c r="AA26" s="71">
        <f t="shared" ref="AA26:AA35" si="3">STDEV(B26:Y26)</f>
        <v>1.5481366381102208</v>
      </c>
    </row>
    <row r="27" spans="1:27" x14ac:dyDescent="0.2">
      <c r="A27" s="21" t="s">
        <v>20</v>
      </c>
      <c r="B27" s="22">
        <v>7.2684642438452514</v>
      </c>
      <c r="C27" s="22">
        <v>3.3582089552238807</v>
      </c>
      <c r="D27" s="22">
        <v>6.2283737024221448</v>
      </c>
      <c r="E27" s="22">
        <v>10.442073170731707</v>
      </c>
      <c r="F27" s="22">
        <v>10.316368638239339</v>
      </c>
      <c r="G27" s="22">
        <v>13.212435233160621</v>
      </c>
      <c r="H27" s="22">
        <v>15.015974440894569</v>
      </c>
      <c r="I27" s="22">
        <v>14.632297194844579</v>
      </c>
      <c r="J27" s="22">
        <v>14.605067064083457</v>
      </c>
      <c r="K27" s="22">
        <v>15.0231124807396</v>
      </c>
      <c r="L27" s="22">
        <v>12.708333333333332</v>
      </c>
      <c r="M27" s="22">
        <v>12.169312169312169</v>
      </c>
      <c r="N27" s="22">
        <v>10.23529411764706</v>
      </c>
      <c r="O27" s="22">
        <v>9.0761750405186383</v>
      </c>
      <c r="P27" s="22">
        <v>11.233595800524935</v>
      </c>
      <c r="Q27" s="22">
        <v>12.227979274611398</v>
      </c>
      <c r="R27" s="22">
        <v>11.212121212121213</v>
      </c>
      <c r="S27" s="23">
        <v>10.261108566193313</v>
      </c>
      <c r="T27" s="23">
        <v>8.297690333618478</v>
      </c>
      <c r="U27" s="23">
        <v>7.4517374517374515</v>
      </c>
      <c r="V27" s="23">
        <v>6.0520760028149194</v>
      </c>
      <c r="W27" s="23">
        <v>7.4086269344748104</v>
      </c>
      <c r="X27" s="23">
        <v>8.089214380825565</v>
      </c>
      <c r="Y27" s="24">
        <v>8.5159899389148404</v>
      </c>
      <c r="Z27" s="72">
        <f t="shared" si="2"/>
        <v>10.210067903368051</v>
      </c>
      <c r="AA27" s="72">
        <f t="shared" si="3"/>
        <v>3.1411128261292753</v>
      </c>
    </row>
    <row r="28" spans="1:27" x14ac:dyDescent="0.2">
      <c r="A28" s="21" t="s">
        <v>21</v>
      </c>
      <c r="B28" s="22">
        <v>14.419695193434936</v>
      </c>
      <c r="C28" s="22">
        <v>12.126865671641792</v>
      </c>
      <c r="D28" s="22">
        <v>13.23529411764706</v>
      </c>
      <c r="E28" s="22">
        <v>17.073170731707318</v>
      </c>
      <c r="F28" s="22">
        <v>20.770288858321869</v>
      </c>
      <c r="G28" s="22">
        <v>20.466321243523318</v>
      </c>
      <c r="H28" s="22">
        <v>21.853035143769969</v>
      </c>
      <c r="I28" s="22">
        <v>24.488248673237301</v>
      </c>
      <c r="J28" s="22">
        <v>20.491803278688526</v>
      </c>
      <c r="K28" s="22">
        <v>21.802773497688751</v>
      </c>
      <c r="L28" s="22">
        <v>20.555555555555554</v>
      </c>
      <c r="M28" s="22">
        <v>19.775132275132275</v>
      </c>
      <c r="N28" s="22">
        <v>19.352941176470591</v>
      </c>
      <c r="O28" s="22">
        <v>17.774176121015667</v>
      </c>
      <c r="P28" s="22">
        <v>18.635170603674542</v>
      </c>
      <c r="Q28" s="22">
        <v>21.6580310880829</v>
      </c>
      <c r="R28" s="22">
        <v>16.818181818181817</v>
      </c>
      <c r="S28" s="23">
        <v>14.567109482363719</v>
      </c>
      <c r="T28" s="23">
        <v>14.242942686056459</v>
      </c>
      <c r="U28" s="23">
        <v>13.011583011583012</v>
      </c>
      <c r="V28" s="23">
        <v>11.857846586910627</v>
      </c>
      <c r="W28" s="23">
        <v>12.47942048073757</v>
      </c>
      <c r="X28" s="23">
        <v>13.615179760319574</v>
      </c>
      <c r="Y28" s="24">
        <v>13.546532518864534</v>
      </c>
      <c r="Z28" s="72">
        <f t="shared" si="2"/>
        <v>17.275720815608736</v>
      </c>
      <c r="AA28" s="72">
        <f t="shared" si="3"/>
        <v>3.8132867175878542</v>
      </c>
    </row>
    <row r="29" spans="1:27" x14ac:dyDescent="0.2">
      <c r="A29" s="21" t="s">
        <v>22</v>
      </c>
      <c r="B29" s="25">
        <v>36.928487690504106</v>
      </c>
      <c r="C29" s="25">
        <v>33.208955223880601</v>
      </c>
      <c r="D29" s="25">
        <v>37.716262975778548</v>
      </c>
      <c r="E29" s="25">
        <v>38.795731707317074</v>
      </c>
      <c r="F29" s="25">
        <v>35.625859697386517</v>
      </c>
      <c r="G29" s="25">
        <v>34.196891191709845</v>
      </c>
      <c r="H29" s="25">
        <v>32.076677316293924</v>
      </c>
      <c r="I29" s="25">
        <v>32.676269901440484</v>
      </c>
      <c r="J29" s="25">
        <v>35.692995529061101</v>
      </c>
      <c r="K29" s="25">
        <v>34.283513097072422</v>
      </c>
      <c r="L29" s="25">
        <v>37.152777777777779</v>
      </c>
      <c r="M29" s="25">
        <v>35.846560846560848</v>
      </c>
      <c r="N29" s="25">
        <v>38.058823529411768</v>
      </c>
      <c r="O29" s="25">
        <v>35.71042679632631</v>
      </c>
      <c r="P29" s="25">
        <v>36.745406824146983</v>
      </c>
      <c r="Q29" s="25">
        <v>33.367875647668392</v>
      </c>
      <c r="R29" s="25">
        <v>33.98989898989899</v>
      </c>
      <c r="S29" s="26">
        <v>32.936326156665139</v>
      </c>
      <c r="T29" s="26">
        <v>33.618477331052183</v>
      </c>
      <c r="U29" s="26">
        <v>33.204633204633204</v>
      </c>
      <c r="V29" s="26">
        <v>30.014074595355382</v>
      </c>
      <c r="W29" s="26">
        <v>31.149160355614093</v>
      </c>
      <c r="X29" s="26">
        <v>28.561917443408792</v>
      </c>
      <c r="Y29" s="27">
        <v>28.67409270571326</v>
      </c>
      <c r="Z29" s="72">
        <f t="shared" si="2"/>
        <v>34.176337355611572</v>
      </c>
      <c r="AA29" s="72">
        <f t="shared" si="3"/>
        <v>2.8044547830149864</v>
      </c>
    </row>
    <row r="30" spans="1:27" x14ac:dyDescent="0.2">
      <c r="A30" s="31" t="s">
        <v>23</v>
      </c>
      <c r="B30" s="32">
        <v>38.10082063305979</v>
      </c>
      <c r="C30" s="32">
        <v>48.973880597014926</v>
      </c>
      <c r="D30" s="32">
        <v>39.446366782006919</v>
      </c>
      <c r="E30" s="32">
        <v>30.335365853658537</v>
      </c>
      <c r="F30" s="32">
        <v>28.198074277854197</v>
      </c>
      <c r="G30" s="32">
        <v>25.064766839378237</v>
      </c>
      <c r="H30" s="32">
        <v>22.172523961661341</v>
      </c>
      <c r="I30" s="32">
        <v>21.683093252463991</v>
      </c>
      <c r="J30" s="32">
        <v>23.472429210134127</v>
      </c>
      <c r="K30" s="32">
        <v>21.725731895223422</v>
      </c>
      <c r="L30" s="32">
        <v>24.930555555555557</v>
      </c>
      <c r="M30" s="32">
        <v>27.380952380952383</v>
      </c>
      <c r="N30" s="32">
        <v>28.941176470588236</v>
      </c>
      <c r="O30" s="32">
        <v>32.631010264721773</v>
      </c>
      <c r="P30" s="32">
        <v>28.661417322834648</v>
      </c>
      <c r="Q30" s="32">
        <v>26.217616580310882</v>
      </c>
      <c r="R30" s="32">
        <v>32.575757575757578</v>
      </c>
      <c r="S30" s="33">
        <v>36.371965185524509</v>
      </c>
      <c r="T30" s="33">
        <v>39.606501283147985</v>
      </c>
      <c r="U30" s="33">
        <v>42.702702702702702</v>
      </c>
      <c r="V30" s="33">
        <v>49.049964813511608</v>
      </c>
      <c r="W30" s="33">
        <v>44.352979914389202</v>
      </c>
      <c r="X30" s="33">
        <v>44.540612516644472</v>
      </c>
      <c r="Y30" s="34">
        <v>43.729787998562699</v>
      </c>
      <c r="Z30" s="73">
        <f t="shared" si="2"/>
        <v>33.369418911152486</v>
      </c>
      <c r="AA30" s="73">
        <f t="shared" si="3"/>
        <v>8.9395275615914258</v>
      </c>
    </row>
    <row r="31" spans="1:27" x14ac:dyDescent="0.2">
      <c r="A31" s="17" t="s">
        <v>126</v>
      </c>
      <c r="B31" s="35">
        <v>-0.206036571</v>
      </c>
      <c r="C31" s="35">
        <v>0.36310902140000001</v>
      </c>
      <c r="D31" s="35">
        <v>1.52627506E-2</v>
      </c>
      <c r="E31" s="35">
        <v>-0.94901255500000004</v>
      </c>
      <c r="F31" s="35">
        <v>-1.3931855630000001</v>
      </c>
      <c r="G31" s="35">
        <v>-2.6425252239999999</v>
      </c>
      <c r="H31" s="35">
        <v>-3.997705973</v>
      </c>
      <c r="I31" s="35">
        <v>-2.5511493029999999</v>
      </c>
      <c r="J31" s="35">
        <v>-2.147571246</v>
      </c>
      <c r="K31" s="35">
        <v>-3.0318918899999998</v>
      </c>
      <c r="L31" s="35">
        <v>-1.3295622039999999</v>
      </c>
      <c r="M31" s="35">
        <v>-1.47450357</v>
      </c>
      <c r="N31" s="35">
        <v>-0.59341405599999997</v>
      </c>
      <c r="O31" s="35">
        <v>-0.99652072000000003</v>
      </c>
      <c r="P31" s="36">
        <v>-1.2796208529999999</v>
      </c>
      <c r="Q31" s="35">
        <v>-2.1573721319999999</v>
      </c>
      <c r="R31" s="36">
        <v>-1.553168417</v>
      </c>
      <c r="S31" s="36">
        <v>-1.3214331340000001</v>
      </c>
      <c r="T31" s="36">
        <v>-0.75357950299999998</v>
      </c>
      <c r="U31" s="36">
        <v>-0.200962793</v>
      </c>
      <c r="V31" s="36">
        <v>5.8379041700000002E-2</v>
      </c>
      <c r="W31" s="36">
        <v>-0.58318889299999999</v>
      </c>
      <c r="X31" s="36">
        <v>-1.2076169940000001</v>
      </c>
      <c r="Y31" s="40">
        <v>-1.344239569</v>
      </c>
      <c r="Z31" s="53">
        <f t="shared" si="2"/>
        <v>-1.3032295978874997</v>
      </c>
      <c r="AA31" s="53">
        <f t="shared" si="3"/>
        <v>1.0526597390753605</v>
      </c>
    </row>
    <row r="32" spans="1:27" x14ac:dyDescent="0.2">
      <c r="A32" s="37" t="s">
        <v>24</v>
      </c>
      <c r="B32" s="25">
        <v>1.0007427148000001</v>
      </c>
      <c r="C32" s="25">
        <v>1.8221925091</v>
      </c>
      <c r="D32" s="25">
        <v>1.2019540095000001</v>
      </c>
      <c r="E32" s="25">
        <v>0.59363924720000005</v>
      </c>
      <c r="F32" s="25">
        <v>0.40440576700000003</v>
      </c>
      <c r="G32" s="25">
        <v>0.14980434770000001</v>
      </c>
      <c r="H32" s="25">
        <v>2.4385897399999999E-2</v>
      </c>
      <c r="I32" s="25">
        <v>0.10787775400000001</v>
      </c>
      <c r="J32" s="25">
        <v>0.1210828459</v>
      </c>
      <c r="K32" s="25">
        <v>9.2479870699999994E-2</v>
      </c>
      <c r="L32" s="25">
        <v>0.29200987579999999</v>
      </c>
      <c r="M32" s="25">
        <v>0.30665421900000001</v>
      </c>
      <c r="N32" s="25">
        <v>0.52040195990000004</v>
      </c>
      <c r="O32" s="25">
        <v>0.56471643140000005</v>
      </c>
      <c r="P32" s="26">
        <v>0.40398516829999997</v>
      </c>
      <c r="Q32" s="25">
        <v>0.21201339250000001</v>
      </c>
      <c r="R32" s="26">
        <v>0.41505260579999997</v>
      </c>
      <c r="S32" s="26">
        <v>0.50956879320000004</v>
      </c>
      <c r="T32" s="26">
        <v>0.81501582090000002</v>
      </c>
      <c r="U32" s="26">
        <v>1.0829075578</v>
      </c>
      <c r="V32" s="26">
        <v>1.5065053070000001</v>
      </c>
      <c r="W32" s="26">
        <v>1.0426628429</v>
      </c>
      <c r="X32" s="26">
        <v>0.83254702260000002</v>
      </c>
      <c r="Y32" s="27">
        <v>0.78236257779999996</v>
      </c>
      <c r="Z32" s="72">
        <f t="shared" si="2"/>
        <v>0.61687368909166673</v>
      </c>
      <c r="AA32" s="72">
        <f t="shared" si="3"/>
        <v>0.47161100817662716</v>
      </c>
    </row>
    <row r="33" spans="1:28" x14ac:dyDescent="0.2">
      <c r="A33" s="37" t="s">
        <v>25</v>
      </c>
      <c r="B33" s="25">
        <v>3.2654394401000002</v>
      </c>
      <c r="C33" s="25">
        <v>4.8912460280000003</v>
      </c>
      <c r="D33" s="25">
        <v>3.8737506437000002</v>
      </c>
      <c r="E33" s="25">
        <v>2.5348565106000001</v>
      </c>
      <c r="F33" s="25">
        <v>2.096022939</v>
      </c>
      <c r="G33" s="25">
        <v>1.766223377</v>
      </c>
      <c r="H33" s="25">
        <v>1.3242392582</v>
      </c>
      <c r="I33" s="25">
        <v>1.3880688392</v>
      </c>
      <c r="J33" s="25">
        <v>1.5754571937999999</v>
      </c>
      <c r="K33" s="25">
        <v>1.4876426310999999</v>
      </c>
      <c r="L33" s="25">
        <v>1.9506205072</v>
      </c>
      <c r="M33" s="25">
        <v>2.0164282240000002</v>
      </c>
      <c r="N33" s="25">
        <v>2.2291784893000002</v>
      </c>
      <c r="O33" s="25">
        <v>2.7415540039000001</v>
      </c>
      <c r="P33" s="26">
        <v>2.1611201299</v>
      </c>
      <c r="Q33" s="25">
        <v>1.7598588479999999</v>
      </c>
      <c r="R33" s="26">
        <v>2.4687548796000001</v>
      </c>
      <c r="S33" s="26">
        <v>3.0609354883000002</v>
      </c>
      <c r="T33" s="26">
        <v>3.3046238585999999</v>
      </c>
      <c r="U33" s="26">
        <v>3.9706916368999998</v>
      </c>
      <c r="V33" s="26">
        <v>4.8118958953000002</v>
      </c>
      <c r="W33" s="26">
        <v>4.0502333913999999</v>
      </c>
      <c r="X33" s="26">
        <v>4.0709156992000004</v>
      </c>
      <c r="Y33" s="27">
        <v>3.7874615325000001</v>
      </c>
      <c r="Z33" s="72">
        <f t="shared" si="2"/>
        <v>2.7744674768666666</v>
      </c>
      <c r="AA33" s="72">
        <f t="shared" si="3"/>
        <v>1.1016560368658064</v>
      </c>
    </row>
    <row r="34" spans="1:28" x14ac:dyDescent="0.2">
      <c r="A34" s="37" t="s">
        <v>26</v>
      </c>
      <c r="B34" s="25">
        <v>7.0613016970000002</v>
      </c>
      <c r="C34" s="25">
        <v>8.5090147558999991</v>
      </c>
      <c r="D34" s="25">
        <v>7.5216154130000001</v>
      </c>
      <c r="E34" s="25">
        <v>5.9201159051000003</v>
      </c>
      <c r="F34" s="25">
        <v>5.7709901823000003</v>
      </c>
      <c r="G34" s="25">
        <v>5.0131283036000003</v>
      </c>
      <c r="H34" s="25">
        <v>4.5187690989</v>
      </c>
      <c r="I34" s="25">
        <v>4.4690510760000004</v>
      </c>
      <c r="J34" s="25">
        <v>4.6986955304000002</v>
      </c>
      <c r="K34" s="25">
        <v>4.3379958132000001</v>
      </c>
      <c r="L34" s="25">
        <v>4.9961638364000001</v>
      </c>
      <c r="M34" s="25">
        <v>5.4341254478999996</v>
      </c>
      <c r="N34" s="25">
        <v>5.7057138715000004</v>
      </c>
      <c r="O34" s="25">
        <v>6.3095336228000001</v>
      </c>
      <c r="P34" s="26">
        <v>5.7775697148000003</v>
      </c>
      <c r="Q34" s="25">
        <v>5.2837573386000001</v>
      </c>
      <c r="R34" s="26">
        <v>6.5646754639999996</v>
      </c>
      <c r="S34" s="26">
        <v>7.2243168626000003</v>
      </c>
      <c r="T34" s="26">
        <v>7.9310308250999997</v>
      </c>
      <c r="U34" s="26">
        <v>8.7693454337999999</v>
      </c>
      <c r="V34" s="26">
        <v>10.433607846999999</v>
      </c>
      <c r="W34" s="26">
        <v>9.7109790080000007</v>
      </c>
      <c r="X34" s="26">
        <v>9.4525857475000006</v>
      </c>
      <c r="Y34" s="27">
        <v>9.5331822723999995</v>
      </c>
      <c r="Z34" s="72">
        <f t="shared" si="2"/>
        <v>6.7061360444916671</v>
      </c>
      <c r="AA34" s="72">
        <f t="shared" si="3"/>
        <v>1.8756648356059802</v>
      </c>
    </row>
    <row r="35" spans="1:28" x14ac:dyDescent="0.2">
      <c r="A35" s="31" t="s">
        <v>127</v>
      </c>
      <c r="B35" s="38">
        <v>12.883862511</v>
      </c>
      <c r="C35" s="38">
        <v>13.947372788999999</v>
      </c>
      <c r="D35" s="38">
        <v>12.335553683000001</v>
      </c>
      <c r="E35" s="38">
        <v>11.563071084000001</v>
      </c>
      <c r="F35" s="38">
        <v>10.915456849</v>
      </c>
      <c r="G35" s="38">
        <v>10.346236051</v>
      </c>
      <c r="H35" s="38">
        <v>9.2873910689999999</v>
      </c>
      <c r="I35" s="38">
        <v>9.0409612470000003</v>
      </c>
      <c r="J35" s="38">
        <v>9.4952979203000005</v>
      </c>
      <c r="K35" s="38">
        <v>9.4316224993999995</v>
      </c>
      <c r="L35" s="38">
        <v>9.5555093192000005</v>
      </c>
      <c r="M35" s="38">
        <v>9.8985505942999996</v>
      </c>
      <c r="N35" s="38">
        <v>10.742979528999999</v>
      </c>
      <c r="O35" s="38">
        <v>11.276188205</v>
      </c>
      <c r="P35" s="39">
        <v>11.242611047</v>
      </c>
      <c r="Q35" s="38">
        <v>9.9931023786999997</v>
      </c>
      <c r="R35" s="39">
        <v>12.284465055</v>
      </c>
      <c r="S35" s="39">
        <v>13.17632921</v>
      </c>
      <c r="T35" s="39">
        <v>14.677350958</v>
      </c>
      <c r="U35" s="39">
        <v>15.322968542</v>
      </c>
      <c r="V35" s="39">
        <v>17.688066598999999</v>
      </c>
      <c r="W35" s="39">
        <v>16.731791952999998</v>
      </c>
      <c r="X35" s="39">
        <v>16.721990583</v>
      </c>
      <c r="Y35" s="41">
        <v>16.587480146000001</v>
      </c>
      <c r="Z35" s="74">
        <f t="shared" si="2"/>
        <v>12.297758742579168</v>
      </c>
      <c r="AA35" s="74">
        <f t="shared" si="3"/>
        <v>2.7227110978258415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-1.9245811000000002</v>
      </c>
      <c r="C40" s="25">
        <v>-2.927956</v>
      </c>
      <c r="D40" s="25">
        <v>-4.7972326000000001</v>
      </c>
      <c r="E40" s="25">
        <v>-8.5263819999999999</v>
      </c>
      <c r="F40" s="25">
        <v>-10.671240599999999</v>
      </c>
      <c r="G40" s="25">
        <v>-13.466726900000001</v>
      </c>
      <c r="H40" s="25">
        <v>-13.128590800000001</v>
      </c>
      <c r="I40" s="25">
        <v>-10.373899400000001</v>
      </c>
      <c r="J40" s="25">
        <v>-11.745744</v>
      </c>
      <c r="K40" s="25">
        <v>-9.9785254999999999</v>
      </c>
      <c r="L40" s="25">
        <v>-9.6156499000000011</v>
      </c>
      <c r="M40" s="25">
        <v>-5.4100505999999999</v>
      </c>
      <c r="N40" s="25">
        <v>-7.4089648999999991</v>
      </c>
      <c r="O40" s="25">
        <v>-9.2635725000000004</v>
      </c>
      <c r="P40" s="25">
        <v>-10.4643479</v>
      </c>
      <c r="Q40" s="25">
        <v>-10.056076599999999</v>
      </c>
      <c r="R40" s="25">
        <v>-9.6771298000000012</v>
      </c>
      <c r="S40" s="25">
        <v>-7.0892857000000005</v>
      </c>
      <c r="T40" s="18">
        <v>-7.3319865000000002</v>
      </c>
      <c r="U40" s="18">
        <v>-4.3549882000000002</v>
      </c>
      <c r="V40" s="18">
        <v>-7.3714429999999993</v>
      </c>
      <c r="W40" s="18">
        <v>-10.5235047</v>
      </c>
      <c r="X40" s="20">
        <v>-10.1710026</v>
      </c>
      <c r="Z40" s="75">
        <f>AVERAGE(A40:X40)</f>
        <v>-8.5338644260869554</v>
      </c>
      <c r="AA40" s="71">
        <f>STDEV(A40:X40)</f>
        <v>3.044630211037799</v>
      </c>
      <c r="AB40" s="47"/>
    </row>
    <row r="41" spans="1:28" x14ac:dyDescent="0.2">
      <c r="A41" s="48" t="s">
        <v>118</v>
      </c>
      <c r="B41" s="28">
        <v>0.61172729000000003</v>
      </c>
      <c r="C41" s="28">
        <v>0.78576101000000009</v>
      </c>
      <c r="D41" s="28">
        <v>-0.76511229999999997</v>
      </c>
      <c r="E41" s="28">
        <v>-2.3307140999999998</v>
      </c>
      <c r="F41" s="28">
        <v>-4.6065427999999997</v>
      </c>
      <c r="G41" s="28">
        <v>-6.8739094000000005</v>
      </c>
      <c r="H41" s="28">
        <v>-6.6531693000000001</v>
      </c>
      <c r="I41" s="28">
        <v>-5.1279713999999998</v>
      </c>
      <c r="J41" s="28">
        <v>-4.9851838000000006</v>
      </c>
      <c r="K41" s="28">
        <v>-4.0865581999999998</v>
      </c>
      <c r="L41" s="28">
        <v>-3.3960059</v>
      </c>
      <c r="M41" s="28">
        <v>-1.9640561999999999</v>
      </c>
      <c r="N41" s="28">
        <v>-1.5989380000000002</v>
      </c>
      <c r="O41" s="28">
        <v>-2.4727288999999999</v>
      </c>
      <c r="P41" s="28">
        <v>-4.1988949999999994</v>
      </c>
      <c r="Q41" s="28">
        <v>-3.8833188999999999</v>
      </c>
      <c r="R41" s="28">
        <v>-3.4126930999999998</v>
      </c>
      <c r="S41" s="28">
        <v>-2.3371250999999997</v>
      </c>
      <c r="T41" s="25">
        <v>-1.2427508</v>
      </c>
      <c r="U41" s="25">
        <v>3.608273E-2</v>
      </c>
      <c r="V41" s="25">
        <v>-0.54287299999999994</v>
      </c>
      <c r="W41" s="25">
        <v>-3.2061843999999997</v>
      </c>
      <c r="X41" s="27">
        <v>-3.0441289999999999</v>
      </c>
      <c r="Z41" s="76">
        <f>AVERAGE(A41:X41)</f>
        <v>-2.8389255899999997</v>
      </c>
      <c r="AA41" s="77">
        <f>STDEV(A41:X41)</f>
        <v>2.1051029332117803</v>
      </c>
    </row>
    <row r="42" spans="1:28" x14ac:dyDescent="0.2">
      <c r="A42" s="49" t="s">
        <v>119</v>
      </c>
      <c r="B42" s="32">
        <v>2.42138374</v>
      </c>
      <c r="C42" s="32">
        <v>2.9116084199999999</v>
      </c>
      <c r="D42" s="32">
        <v>1.3976779099999999</v>
      </c>
      <c r="E42" s="32">
        <v>0.67588611999999992</v>
      </c>
      <c r="F42" s="32">
        <v>-0.10601289999999999</v>
      </c>
      <c r="G42" s="32">
        <v>-1.1650228</v>
      </c>
      <c r="H42" s="32">
        <v>-1.5923006</v>
      </c>
      <c r="I42" s="32">
        <v>-0.97683590000000009</v>
      </c>
      <c r="J42" s="32">
        <v>-0.78844919999999996</v>
      </c>
      <c r="K42" s="32">
        <v>-0.62621459999999995</v>
      </c>
      <c r="L42" s="32">
        <v>7.9319310000000004E-2</v>
      </c>
      <c r="M42" s="32">
        <v>0.43584493000000002</v>
      </c>
      <c r="N42" s="32">
        <v>0.66075320000000004</v>
      </c>
      <c r="O42" s="32">
        <v>0.50147830000000004</v>
      </c>
      <c r="P42" s="32">
        <v>8.4491360000000001E-2</v>
      </c>
      <c r="Q42" s="32">
        <v>7.0998950000000005E-2</v>
      </c>
      <c r="R42" s="32">
        <v>0.26375537999999998</v>
      </c>
      <c r="S42" s="32">
        <v>0.61434575000000002</v>
      </c>
      <c r="T42" s="32">
        <v>1.29674801</v>
      </c>
      <c r="U42" s="32">
        <v>2.0258485999999998</v>
      </c>
      <c r="V42" s="32">
        <v>1.7886471099999999</v>
      </c>
      <c r="W42" s="32">
        <v>1.0313615700000001</v>
      </c>
      <c r="X42" s="34">
        <v>0.89700188999999997</v>
      </c>
      <c r="Z42" s="78">
        <f>AVERAGE(A42:X42)</f>
        <v>0.51749193695652174</v>
      </c>
      <c r="AA42" s="73">
        <f>STDEV(A42:X42)</f>
        <v>1.141374177256979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-8.3219271374999995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-2.2041239462499997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9.6537949400798926</v>
      </c>
      <c r="C50" s="20">
        <v>9.8095580309019041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4.5938748335552591</v>
      </c>
      <c r="C51" s="63">
        <v>4.7071505569529286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x14ac:dyDescent="0.25">
      <c r="A54" s="64" t="s">
        <v>59</v>
      </c>
      <c r="B54" s="51" t="s">
        <v>60</v>
      </c>
      <c r="C54" s="51"/>
      <c r="D54" s="52"/>
      <c r="E54" s="53">
        <f>MIN(B40:X40)</f>
        <v>-13.466726900000001</v>
      </c>
      <c r="F54" s="3"/>
      <c r="G54" s="121" t="s">
        <v>71</v>
      </c>
      <c r="H54" s="122"/>
      <c r="I54" s="123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-10.5235047</v>
      </c>
    </row>
    <row r="55" spans="1:27" ht="12" x14ac:dyDescent="0.25">
      <c r="A55" s="3"/>
      <c r="B55" s="55" t="s">
        <v>64</v>
      </c>
      <c r="C55" s="55"/>
      <c r="D55" s="56"/>
      <c r="E55" s="79">
        <f>MIN(B41:X41)</f>
        <v>-6.8739094000000005</v>
      </c>
      <c r="F55" s="3"/>
      <c r="G55" s="124" t="s">
        <v>71</v>
      </c>
      <c r="H55" s="125"/>
      <c r="I55" s="126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-3.2061843999999997</v>
      </c>
    </row>
    <row r="56" spans="1:27" ht="12" x14ac:dyDescent="0.25">
      <c r="A56" s="3"/>
      <c r="B56" s="57" t="s">
        <v>66</v>
      </c>
      <c r="C56" s="57"/>
      <c r="D56" s="58"/>
      <c r="E56" s="80">
        <f>MIN(B42:X42)</f>
        <v>-1.5923006</v>
      </c>
      <c r="F56" s="64"/>
      <c r="G56" s="108" t="s">
        <v>79</v>
      </c>
      <c r="H56" s="109"/>
      <c r="I56" s="110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1.0313615700000001</v>
      </c>
    </row>
    <row r="57" spans="1:27" ht="12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9.6131301289566231</v>
      </c>
      <c r="C60" s="18">
        <v>9.9813432835820883</v>
      </c>
      <c r="D60" s="18">
        <v>11.851211072664359</v>
      </c>
      <c r="E60" s="18">
        <v>13.109756097560975</v>
      </c>
      <c r="F60" s="18">
        <v>15.612104539202202</v>
      </c>
      <c r="G60" s="18">
        <v>16.321243523316063</v>
      </c>
      <c r="H60" s="18">
        <v>16.549520766773163</v>
      </c>
      <c r="I60" s="18">
        <v>17.36163760424564</v>
      </c>
      <c r="J60" s="18">
        <v>16.616989567809242</v>
      </c>
      <c r="K60" s="18">
        <v>19.106317411402156</v>
      </c>
      <c r="L60" s="18">
        <v>18.611111111111111</v>
      </c>
      <c r="M60" s="18">
        <v>17.526455026455025</v>
      </c>
      <c r="N60" s="18">
        <v>18.588235294117649</v>
      </c>
      <c r="O60" s="18">
        <v>18.80064829821718</v>
      </c>
      <c r="P60" s="19">
        <v>19.160104986876643</v>
      </c>
      <c r="Q60" s="18">
        <v>17.979274611398964</v>
      </c>
      <c r="R60" s="19">
        <v>17.020202020202021</v>
      </c>
      <c r="S60" s="19">
        <v>16.765918460833714</v>
      </c>
      <c r="T60" s="19">
        <v>16.680923866552607</v>
      </c>
      <c r="U60" s="19">
        <v>15.984555984555984</v>
      </c>
      <c r="V60" s="19">
        <v>15.587614356087261</v>
      </c>
      <c r="W60" s="19">
        <v>16.430688179124136</v>
      </c>
      <c r="X60" s="19">
        <v>15.778961384820239</v>
      </c>
      <c r="Y60" s="20">
        <v>16.097736255839024</v>
      </c>
      <c r="Z60" s="71">
        <f>AVERAGE(B60:Y60)</f>
        <v>16.130653492987673</v>
      </c>
      <c r="AA60" s="71">
        <f>STDEV(B60:Y60)</f>
        <v>2.593569265861531</v>
      </c>
    </row>
    <row r="61" spans="1:27" x14ac:dyDescent="0.2">
      <c r="A61" s="60" t="s">
        <v>68</v>
      </c>
      <c r="B61" s="61">
        <v>3.3997655334114891</v>
      </c>
      <c r="C61" s="61">
        <v>2.8917910447761193</v>
      </c>
      <c r="D61" s="61">
        <v>3.8927335640138407</v>
      </c>
      <c r="E61" s="61">
        <v>5.0304878048780495</v>
      </c>
      <c r="F61" s="61">
        <v>6.8088033012379645</v>
      </c>
      <c r="G61" s="61">
        <v>6.7357512953367875</v>
      </c>
      <c r="H61" s="61">
        <v>7.4760383386581477</v>
      </c>
      <c r="I61" s="61">
        <v>6.8991660348749058</v>
      </c>
      <c r="J61" s="61">
        <v>7.0044709388971684</v>
      </c>
      <c r="K61" s="61">
        <v>8.6286594761171038</v>
      </c>
      <c r="L61" s="61">
        <v>7.7777777777777777</v>
      </c>
      <c r="M61" s="61">
        <v>7.4735449735449739</v>
      </c>
      <c r="N61" s="61">
        <v>7.5294117647058814</v>
      </c>
      <c r="O61" s="61">
        <v>7.8336034575904918</v>
      </c>
      <c r="P61" s="62">
        <v>8.2939632545931765</v>
      </c>
      <c r="Q61" s="61">
        <v>8.3937823834196887</v>
      </c>
      <c r="R61" s="62">
        <v>8.0808080808080813</v>
      </c>
      <c r="S61" s="62">
        <v>8.4745762711864394</v>
      </c>
      <c r="T61" s="62">
        <v>8.4260051325919587</v>
      </c>
      <c r="U61" s="62">
        <v>7.1814671814671813</v>
      </c>
      <c r="V61" s="62">
        <v>7.8817733990147785</v>
      </c>
      <c r="W61" s="62">
        <v>7.9354626275930196</v>
      </c>
      <c r="X61" s="62">
        <v>8.1557922769640481</v>
      </c>
      <c r="Y61" s="63">
        <v>8.2644628099173563</v>
      </c>
      <c r="Z61" s="77">
        <f>AVERAGE(B61:Y61)</f>
        <v>7.1029207801406846</v>
      </c>
      <c r="AA61" s="77">
        <f>STDEV(B61:Y61)</f>
        <v>1.6356390395131635</v>
      </c>
    </row>
    <row r="62" spans="1:27" x14ac:dyDescent="0.2">
      <c r="A62" s="31" t="s">
        <v>69</v>
      </c>
      <c r="B62" s="32">
        <v>1.7584994138335288</v>
      </c>
      <c r="C62" s="32">
        <v>0.93283582089552231</v>
      </c>
      <c r="D62" s="32">
        <v>1.3840830449826991</v>
      </c>
      <c r="E62" s="32">
        <v>1.9817073170731707</v>
      </c>
      <c r="F62" s="32">
        <v>2.613480055020633</v>
      </c>
      <c r="G62" s="32">
        <v>2.9145077720207255</v>
      </c>
      <c r="H62" s="32">
        <v>3.3865814696485619</v>
      </c>
      <c r="I62" s="32">
        <v>2.8809704321455647</v>
      </c>
      <c r="J62" s="32">
        <v>2.6825633383010432</v>
      </c>
      <c r="K62" s="32">
        <v>4.0832049306625571</v>
      </c>
      <c r="L62" s="32">
        <v>3.6111111111111107</v>
      </c>
      <c r="M62" s="32">
        <v>3.3068783068783065</v>
      </c>
      <c r="N62" s="32">
        <v>3.7058823529411762</v>
      </c>
      <c r="O62" s="32">
        <v>3.7277147487844409</v>
      </c>
      <c r="P62" s="33">
        <v>3.5170603674540684</v>
      </c>
      <c r="Q62" s="32">
        <v>3.9896373056994818</v>
      </c>
      <c r="R62" s="33">
        <v>3.7878787878787881</v>
      </c>
      <c r="S62" s="33">
        <v>4.2143838754008245</v>
      </c>
      <c r="T62" s="33">
        <v>4.619332763045338</v>
      </c>
      <c r="U62" s="33">
        <v>4.1312741312741315</v>
      </c>
      <c r="V62" s="33">
        <v>3.8705137227304718</v>
      </c>
      <c r="W62" s="33">
        <v>4.0829766216661181</v>
      </c>
      <c r="X62" s="33">
        <v>4.2942743009320905</v>
      </c>
      <c r="Y62" s="34">
        <v>4.2400287459575994</v>
      </c>
      <c r="Z62" s="73">
        <f>AVERAGE(B62:Y62)</f>
        <v>3.3215575306807481</v>
      </c>
      <c r="AA62" s="73">
        <f>STDEV(B62:Y62)</f>
        <v>0.98816012218802585</v>
      </c>
    </row>
  </sheetData>
  <mergeCells count="7">
    <mergeCell ref="G56:I56"/>
    <mergeCell ref="B3:D3"/>
    <mergeCell ref="H3:J3"/>
    <mergeCell ref="H4:J4"/>
    <mergeCell ref="Q5:R5"/>
    <mergeCell ref="G54:I54"/>
    <mergeCell ref="G55:I55"/>
  </mergeCells>
  <pageMargins left="0.19685039370078741" right="0.19685039370078741" top="0.59055118110236227" bottom="0.51181102362204722" header="0.31496062992125984" footer="0.19685039370078741"/>
  <pageSetup paperSize="9" scale="72" orientation="landscape" r:id="rId1"/>
  <headerFooter>
    <oddHeader>&amp;LECCBSO - Study group</oddHeader>
    <oddFooter>&amp;L&amp;F&amp;R&amp;A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9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92</v>
      </c>
      <c r="C3" s="87"/>
      <c r="D3" s="88"/>
      <c r="E3" s="3"/>
      <c r="F3" s="5" t="s">
        <v>1</v>
      </c>
      <c r="G3" s="5"/>
      <c r="H3" s="101" t="s">
        <v>82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" x14ac:dyDescent="0.25">
      <c r="A4" s="3"/>
      <c r="B4" s="3"/>
      <c r="C4" s="3"/>
      <c r="D4" s="3"/>
      <c r="E4" s="2"/>
      <c r="F4" s="5" t="s">
        <v>3</v>
      </c>
      <c r="G4" s="5"/>
      <c r="H4" s="102" t="s">
        <v>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 t="s">
        <v>51</v>
      </c>
      <c r="E8" s="70">
        <v>176</v>
      </c>
      <c r="F8" s="70">
        <v>146</v>
      </c>
      <c r="G8" s="70">
        <v>191</v>
      </c>
      <c r="H8" s="70">
        <v>290</v>
      </c>
      <c r="I8" s="70">
        <v>248</v>
      </c>
      <c r="J8" s="70">
        <v>3863</v>
      </c>
      <c r="K8" s="70">
        <v>5339</v>
      </c>
      <c r="L8" s="70">
        <v>5306</v>
      </c>
      <c r="M8" s="70">
        <v>4226</v>
      </c>
      <c r="N8" s="70">
        <v>2693</v>
      </c>
      <c r="O8" s="70">
        <v>2566</v>
      </c>
      <c r="P8" s="70">
        <v>2496</v>
      </c>
      <c r="Q8" s="70">
        <v>2355</v>
      </c>
      <c r="R8" s="70">
        <v>2355</v>
      </c>
      <c r="S8" s="70">
        <v>2036</v>
      </c>
      <c r="T8" s="68">
        <v>72565</v>
      </c>
      <c r="U8" s="68">
        <v>73836</v>
      </c>
      <c r="V8" s="68">
        <v>73826</v>
      </c>
      <c r="W8" s="68">
        <v>73116</v>
      </c>
      <c r="X8" s="68">
        <v>71235</v>
      </c>
      <c r="Y8" s="67">
        <v>72340</v>
      </c>
      <c r="Z8" s="3"/>
      <c r="AA8" s="3"/>
    </row>
    <row r="9" spans="1:27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2008</v>
      </c>
      <c r="Y11" s="11">
        <f>+Y7</f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 t="s">
        <v>51</v>
      </c>
      <c r="E12" s="18">
        <v>20.454545454545453</v>
      </c>
      <c r="F12" s="18">
        <v>18.493150684931507</v>
      </c>
      <c r="G12" s="18">
        <v>21.98952879581152</v>
      </c>
      <c r="H12" s="18">
        <v>27.241379310344829</v>
      </c>
      <c r="I12" s="18">
        <v>26.20967741935484</v>
      </c>
      <c r="J12" s="18">
        <v>21.356458710846493</v>
      </c>
      <c r="K12" s="18">
        <v>22.120247237310359</v>
      </c>
      <c r="L12" s="18">
        <v>21.786656615152658</v>
      </c>
      <c r="M12" s="18">
        <v>19.971604353999055</v>
      </c>
      <c r="N12" s="18">
        <v>15.893056071295952</v>
      </c>
      <c r="O12" s="18">
        <v>15.003897116134061</v>
      </c>
      <c r="P12" s="18">
        <v>12.900641025641026</v>
      </c>
      <c r="Q12" s="18">
        <v>12.569002123142251</v>
      </c>
      <c r="R12" s="18">
        <v>11.252653927813164</v>
      </c>
      <c r="S12" s="19">
        <v>9.5776031434184681</v>
      </c>
      <c r="T12" s="19">
        <v>23.420381726727761</v>
      </c>
      <c r="U12" s="19">
        <v>24.271358145078281</v>
      </c>
      <c r="V12" s="19">
        <v>25.019640776962046</v>
      </c>
      <c r="W12" s="19">
        <v>25.211991903276985</v>
      </c>
      <c r="X12" s="19">
        <v>24.798203130483611</v>
      </c>
      <c r="Y12" s="20">
        <v>26.208183577550457</v>
      </c>
      <c r="Z12" s="71">
        <f>+AVERAGE(B12:Y12)</f>
        <v>20.273802916658134</v>
      </c>
      <c r="AA12" s="71">
        <f>STDEV(B12:Y12)</f>
        <v>5.393735661855553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 t="s">
        <v>51</v>
      </c>
      <c r="E13" s="22">
        <v>7.9545454545454541</v>
      </c>
      <c r="F13" s="22">
        <v>8.9041095890410951</v>
      </c>
      <c r="G13" s="22">
        <v>7.8534031413612562</v>
      </c>
      <c r="H13" s="22">
        <v>4.8275862068965516</v>
      </c>
      <c r="I13" s="22">
        <v>4.435483870967742</v>
      </c>
      <c r="J13" s="22">
        <v>7.1447061869013719</v>
      </c>
      <c r="K13" s="22">
        <v>8.7469563588687027</v>
      </c>
      <c r="L13" s="22">
        <v>7.237090086694308</v>
      </c>
      <c r="M13" s="22">
        <v>7.0989115002366301</v>
      </c>
      <c r="N13" s="22">
        <v>5.8670627552914967</v>
      </c>
      <c r="O13" s="22">
        <v>5.1831644583008574</v>
      </c>
      <c r="P13" s="22">
        <v>4.8878205128205128</v>
      </c>
      <c r="Q13" s="22">
        <v>4.4161358811040339</v>
      </c>
      <c r="R13" s="22">
        <v>4.543524416135881</v>
      </c>
      <c r="S13" s="23">
        <v>4.4695481335952847</v>
      </c>
      <c r="T13" s="23">
        <v>6.8848618479983461</v>
      </c>
      <c r="U13" s="23">
        <v>6.9315780919876486</v>
      </c>
      <c r="V13" s="23">
        <v>6.786227074472408</v>
      </c>
      <c r="W13" s="23">
        <v>6.4541276875102573</v>
      </c>
      <c r="X13" s="23">
        <v>5.9254579911560326</v>
      </c>
      <c r="Y13" s="24">
        <v>4.9778822228366053</v>
      </c>
      <c r="Z13" s="72">
        <f t="shared" ref="Z13:Z21" si="0">+AVERAGE(B13:X13)</f>
        <v>6.3276150622942939</v>
      </c>
      <c r="AA13" s="72">
        <f t="shared" ref="AA13:AA22" si="1">STDEV(B13:X13)</f>
        <v>1.4569936760382072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 t="s">
        <v>51</v>
      </c>
      <c r="E14" s="22">
        <v>10.227272727272727</v>
      </c>
      <c r="F14" s="22">
        <v>10.95890410958904</v>
      </c>
      <c r="G14" s="22">
        <v>12.041884816753926</v>
      </c>
      <c r="H14" s="22">
        <v>9.6551724137931032</v>
      </c>
      <c r="I14" s="22">
        <v>8.870967741935484</v>
      </c>
      <c r="J14" s="22">
        <v>9.8628009319181977</v>
      </c>
      <c r="K14" s="22">
        <v>9.8333021165012173</v>
      </c>
      <c r="L14" s="22">
        <v>9.8190727478326423</v>
      </c>
      <c r="M14" s="22">
        <v>9.6545196403218174</v>
      </c>
      <c r="N14" s="22">
        <v>8.2807278128481254</v>
      </c>
      <c r="O14" s="22">
        <v>8.3787996882307088</v>
      </c>
      <c r="P14" s="22">
        <v>7.3717948717948714</v>
      </c>
      <c r="Q14" s="22">
        <v>6.7515923566878984</v>
      </c>
      <c r="R14" s="22">
        <v>6.4543524416135885</v>
      </c>
      <c r="S14" s="23">
        <v>6.2868369351669937</v>
      </c>
      <c r="T14" s="23">
        <v>8.6474195548818305</v>
      </c>
      <c r="U14" s="23">
        <v>8.2114415732163177</v>
      </c>
      <c r="V14" s="23">
        <v>7.8224473762631055</v>
      </c>
      <c r="W14" s="23">
        <v>7.6426500355599325</v>
      </c>
      <c r="X14" s="23">
        <v>7.0934231768091527</v>
      </c>
      <c r="Y14" s="24">
        <v>5.9856234448437933</v>
      </c>
      <c r="Z14" s="72">
        <f t="shared" si="0"/>
        <v>8.6932691534495348</v>
      </c>
      <c r="AA14" s="72">
        <f t="shared" si="1"/>
        <v>1.5519138099342238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 t="s">
        <v>51</v>
      </c>
      <c r="E15" s="25">
        <v>26.136363636363637</v>
      </c>
      <c r="F15" s="25">
        <v>23.972602739726028</v>
      </c>
      <c r="G15" s="25">
        <v>24.083769633507853</v>
      </c>
      <c r="H15" s="25">
        <v>19.655172413793103</v>
      </c>
      <c r="I15" s="25">
        <v>25</v>
      </c>
      <c r="J15" s="25">
        <v>25.990163085684699</v>
      </c>
      <c r="K15" s="25">
        <v>24.330398951114439</v>
      </c>
      <c r="L15" s="25">
        <v>25.914059555220504</v>
      </c>
      <c r="M15" s="25">
        <v>25.982016090866068</v>
      </c>
      <c r="N15" s="25">
        <v>28.221314519123656</v>
      </c>
      <c r="O15" s="25">
        <v>26.344505066250974</v>
      </c>
      <c r="P15" s="25">
        <v>26.842948717948719</v>
      </c>
      <c r="Q15" s="25">
        <v>24.96815286624204</v>
      </c>
      <c r="R15" s="25">
        <v>23.524416135881104</v>
      </c>
      <c r="S15" s="26">
        <v>23.379174852652259</v>
      </c>
      <c r="T15" s="26">
        <v>21.597188727347895</v>
      </c>
      <c r="U15" s="26">
        <v>20.907145565848637</v>
      </c>
      <c r="V15" s="26">
        <v>20.811096361715386</v>
      </c>
      <c r="W15" s="26">
        <v>20.274632091471087</v>
      </c>
      <c r="X15" s="26">
        <v>20.035095107741981</v>
      </c>
      <c r="Y15" s="27">
        <v>17.967929223113078</v>
      </c>
      <c r="Z15" s="72">
        <f t="shared" si="0"/>
        <v>23.898510805925007</v>
      </c>
      <c r="AA15" s="72">
        <f t="shared" si="1"/>
        <v>2.5542528301165128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 t="s">
        <v>51</v>
      </c>
      <c r="E16" s="28">
        <v>22.727272727272727</v>
      </c>
      <c r="F16" s="28">
        <v>25.342465753424658</v>
      </c>
      <c r="G16" s="28">
        <v>21.465968586387433</v>
      </c>
      <c r="H16" s="28">
        <v>23.448275862068964</v>
      </c>
      <c r="I16" s="28">
        <v>22.580645161290324</v>
      </c>
      <c r="J16" s="28">
        <v>22.262490292518766</v>
      </c>
      <c r="K16" s="28">
        <v>21.221202472373104</v>
      </c>
      <c r="L16" s="28">
        <v>21.221258952129663</v>
      </c>
      <c r="M16" s="28">
        <v>22.953147184098437</v>
      </c>
      <c r="N16" s="28">
        <v>25.547716301522467</v>
      </c>
      <c r="O16" s="28">
        <v>28.526890101325019</v>
      </c>
      <c r="P16" s="28">
        <v>29.447115384615383</v>
      </c>
      <c r="Q16" s="28">
        <v>28.874734607218684</v>
      </c>
      <c r="R16" s="28">
        <v>30.021231422505309</v>
      </c>
      <c r="S16" s="29">
        <v>30.697445972495089</v>
      </c>
      <c r="T16" s="29">
        <v>21.281609591400812</v>
      </c>
      <c r="U16" s="29">
        <v>21.184787908337395</v>
      </c>
      <c r="V16" s="29">
        <v>20.834123479532956</v>
      </c>
      <c r="W16" s="29">
        <v>20.898298594014989</v>
      </c>
      <c r="X16" s="29">
        <v>21.458552677756721</v>
      </c>
      <c r="Y16" s="30">
        <v>21.257948576168094</v>
      </c>
      <c r="Z16" s="72">
        <f t="shared" si="0"/>
        <v>24.09976165161444</v>
      </c>
      <c r="AA16" s="72">
        <f t="shared" si="1"/>
        <v>3.48207335309147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 t="s">
        <v>51</v>
      </c>
      <c r="E17" s="32">
        <v>12.5</v>
      </c>
      <c r="F17" s="32">
        <v>12.328767123287671</v>
      </c>
      <c r="G17" s="32">
        <v>12.565445026178011</v>
      </c>
      <c r="H17" s="32">
        <v>15.172413793103448</v>
      </c>
      <c r="I17" s="32">
        <v>12.903225806451612</v>
      </c>
      <c r="J17" s="32">
        <v>13.383380792130469</v>
      </c>
      <c r="K17" s="32">
        <v>13.747892863832178</v>
      </c>
      <c r="L17" s="32">
        <v>14.021862042970222</v>
      </c>
      <c r="M17" s="32">
        <v>14.339801230477994</v>
      </c>
      <c r="N17" s="32">
        <v>16.190122539918306</v>
      </c>
      <c r="O17" s="32">
        <v>16.562743569758378</v>
      </c>
      <c r="P17" s="32">
        <v>18.549679487179485</v>
      </c>
      <c r="Q17" s="32">
        <v>22.420382165605094</v>
      </c>
      <c r="R17" s="32">
        <v>24.203821656050955</v>
      </c>
      <c r="S17" s="33">
        <v>25.589390962671906</v>
      </c>
      <c r="T17" s="33">
        <v>18.168538551643355</v>
      </c>
      <c r="U17" s="33">
        <v>18.493688715531718</v>
      </c>
      <c r="V17" s="33">
        <v>18.7264649310541</v>
      </c>
      <c r="W17" s="33">
        <v>19.518299688166749</v>
      </c>
      <c r="X17" s="33">
        <v>20.689267916052501</v>
      </c>
      <c r="Y17" s="34">
        <v>23.602432955487973</v>
      </c>
      <c r="Z17" s="73">
        <f t="shared" si="0"/>
        <v>17.003759443103206</v>
      </c>
      <c r="AA17" s="73">
        <f t="shared" si="1"/>
        <v>4.0150556692652559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 t="s">
        <v>51</v>
      </c>
      <c r="E18" s="35">
        <v>-19.68018655784126</v>
      </c>
      <c r="F18" s="35">
        <v>-33.899461019956831</v>
      </c>
      <c r="G18" s="35">
        <v>-21.752290700471697</v>
      </c>
      <c r="H18" s="35">
        <v>-49.656588972302529</v>
      </c>
      <c r="I18" s="35">
        <v>-52.413139394486514</v>
      </c>
      <c r="J18" s="35">
        <v>-25.632998962296782</v>
      </c>
      <c r="K18" s="35">
        <v>-32.030958267657724</v>
      </c>
      <c r="L18" s="35">
        <v>-30.242821823541764</v>
      </c>
      <c r="M18" s="35">
        <v>-26.206564100888126</v>
      </c>
      <c r="N18" s="35">
        <v>-13.378989005650375</v>
      </c>
      <c r="O18" s="35">
        <v>-11.33033559991226</v>
      </c>
      <c r="P18" s="36">
        <v>-5.4230154394058969</v>
      </c>
      <c r="Q18" s="35">
        <v>-4.6842898233118753</v>
      </c>
      <c r="R18" s="36">
        <v>-2.9541800127712285</v>
      </c>
      <c r="S18" s="36">
        <v>0.53977695167286244</v>
      </c>
      <c r="T18" s="36">
        <v>-38.099568908299943</v>
      </c>
      <c r="U18" s="36">
        <v>-40.892787508714328</v>
      </c>
      <c r="V18" s="36">
        <v>-43.389390557977087</v>
      </c>
      <c r="W18" s="36">
        <v>-46.814353044056638</v>
      </c>
      <c r="X18" s="36">
        <v>-49.354766534845972</v>
      </c>
      <c r="Y18" s="40">
        <v>-72.893126991601662</v>
      </c>
      <c r="Z18" s="53">
        <f t="shared" si="0"/>
        <v>-27.364845464135801</v>
      </c>
      <c r="AA18" s="53">
        <f t="shared" si="1"/>
        <v>17.063297538883624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 t="s">
        <v>51</v>
      </c>
      <c r="E19" s="25">
        <v>4.3859233969468816</v>
      </c>
      <c r="F19" s="25">
        <v>3.6742265573574295</v>
      </c>
      <c r="G19" s="25">
        <v>1.7150421460413867</v>
      </c>
      <c r="H19" s="25">
        <v>-1.8192548154787522</v>
      </c>
      <c r="I19" s="25">
        <v>-1.7558267201525308</v>
      </c>
      <c r="J19" s="25">
        <v>2.6431105237532173</v>
      </c>
      <c r="K19" s="25">
        <v>2.1131020849841944</v>
      </c>
      <c r="L19" s="25">
        <v>2.2749721633562014</v>
      </c>
      <c r="M19" s="25">
        <v>3.6264713081491466</v>
      </c>
      <c r="N19" s="25">
        <v>6.8955415434406566</v>
      </c>
      <c r="O19" s="25">
        <v>7.9647398909543572</v>
      </c>
      <c r="P19" s="26">
        <v>9.9045863604694837</v>
      </c>
      <c r="Q19" s="25">
        <v>10.851679152747991</v>
      </c>
      <c r="R19" s="26">
        <v>11.989809967941614</v>
      </c>
      <c r="S19" s="26">
        <v>13.084962452919964</v>
      </c>
      <c r="T19" s="26">
        <v>1.4336401829777601</v>
      </c>
      <c r="U19" s="26">
        <v>0.72970700597202276</v>
      </c>
      <c r="V19" s="26">
        <v>-2.4579381179610619E-2</v>
      </c>
      <c r="W19" s="26">
        <v>-0.2815982274359356</v>
      </c>
      <c r="X19" s="26">
        <v>0.21659816358215039</v>
      </c>
      <c r="Y19" s="27">
        <v>-2.1863211810317154</v>
      </c>
      <c r="Z19" s="72">
        <f t="shared" si="0"/>
        <v>3.9811426878673815</v>
      </c>
      <c r="AA19" s="72">
        <f t="shared" si="1"/>
        <v>4.5848152039033669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 t="s">
        <v>51</v>
      </c>
      <c r="E20" s="25">
        <v>13.511583284689655</v>
      </c>
      <c r="F20" s="25">
        <v>13.88007321611105</v>
      </c>
      <c r="G20" s="25">
        <v>13.340152580658909</v>
      </c>
      <c r="H20" s="25">
        <v>15.203220205238942</v>
      </c>
      <c r="I20" s="25">
        <v>16.405847936728669</v>
      </c>
      <c r="J20" s="25">
        <v>15.952521797278877</v>
      </c>
      <c r="K20" s="25">
        <v>15.044573869297613</v>
      </c>
      <c r="L20" s="25">
        <v>15.919710029490757</v>
      </c>
      <c r="M20" s="25">
        <v>17.220815317549906</v>
      </c>
      <c r="N20" s="25">
        <v>20.124580669002789</v>
      </c>
      <c r="O20" s="25">
        <v>21.553182127959801</v>
      </c>
      <c r="P20" s="26">
        <v>23.817007024877665</v>
      </c>
      <c r="Q20" s="25">
        <v>25.82853953807847</v>
      </c>
      <c r="R20" s="26">
        <v>27.488760631834751</v>
      </c>
      <c r="S20" s="26">
        <v>29.397687345106444</v>
      </c>
      <c r="T20" s="26">
        <v>17.029044888874061</v>
      </c>
      <c r="U20" s="26">
        <v>17.012310329649843</v>
      </c>
      <c r="V20" s="26">
        <v>16.938500816585957</v>
      </c>
      <c r="W20" s="26">
        <v>17.430641302092496</v>
      </c>
      <c r="X20" s="26">
        <v>18.656482842684053</v>
      </c>
      <c r="Y20" s="27">
        <v>20.446961504482118</v>
      </c>
      <c r="Z20" s="72">
        <f t="shared" si="0"/>
        <v>18.587761787689537</v>
      </c>
      <c r="AA20" s="72">
        <f t="shared" si="1"/>
        <v>4.6800580988622196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 t="s">
        <v>51</v>
      </c>
      <c r="E21" s="25">
        <v>34.713458338652458</v>
      </c>
      <c r="F21" s="25">
        <v>38.012445219904173</v>
      </c>
      <c r="G21" s="25">
        <v>31.846280337403698</v>
      </c>
      <c r="H21" s="25">
        <v>35.015931364755119</v>
      </c>
      <c r="I21" s="25">
        <v>31.902467758335945</v>
      </c>
      <c r="J21" s="25">
        <v>33.698486175403481</v>
      </c>
      <c r="K21" s="25">
        <v>34.012198963374473</v>
      </c>
      <c r="L21" s="25">
        <v>33.934682401438302</v>
      </c>
      <c r="M21" s="25">
        <v>35.747492545405258</v>
      </c>
      <c r="N21" s="25">
        <v>39.241032329005321</v>
      </c>
      <c r="O21" s="25">
        <v>40.165634799388918</v>
      </c>
      <c r="P21" s="26">
        <v>43.454132755786361</v>
      </c>
      <c r="Q21" s="25">
        <v>47.220298767643996</v>
      </c>
      <c r="R21" s="26">
        <v>49.119466259499333</v>
      </c>
      <c r="S21" s="26">
        <v>51.197295778478718</v>
      </c>
      <c r="T21" s="26">
        <v>39.808979009932415</v>
      </c>
      <c r="U21" s="26">
        <v>40.230571222340437</v>
      </c>
      <c r="V21" s="26">
        <v>40.452620315373331</v>
      </c>
      <c r="W21" s="26">
        <v>41.811585601671396</v>
      </c>
      <c r="X21" s="26">
        <v>43.522556538729056</v>
      </c>
      <c r="Y21" s="27">
        <v>47.908368448843163</v>
      </c>
      <c r="Z21" s="72">
        <f t="shared" si="0"/>
        <v>39.255380824126107</v>
      </c>
      <c r="AA21" s="72">
        <f t="shared" si="1"/>
        <v>5.6070147150813598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 t="s">
        <v>51</v>
      </c>
      <c r="E22" s="38">
        <v>54.817987152034256</v>
      </c>
      <c r="F22" s="38">
        <v>58.04936540863271</v>
      </c>
      <c r="G22" s="38">
        <v>56.842455221709692</v>
      </c>
      <c r="H22" s="38">
        <v>62.052110632132511</v>
      </c>
      <c r="I22" s="38">
        <v>57.575643348102645</v>
      </c>
      <c r="J22" s="38">
        <v>57.619383097987566</v>
      </c>
      <c r="K22" s="38">
        <v>58.215000805505049</v>
      </c>
      <c r="L22" s="38">
        <v>59.210416840003326</v>
      </c>
      <c r="M22" s="38">
        <v>60.639405066282229</v>
      </c>
      <c r="N22" s="38">
        <v>61.600630242365263</v>
      </c>
      <c r="O22" s="38">
        <v>61.609923603162351</v>
      </c>
      <c r="P22" s="39">
        <v>65.719472627079355</v>
      </c>
      <c r="Q22" s="38">
        <v>69.197064149169975</v>
      </c>
      <c r="R22" s="39">
        <v>71.154447038064959</v>
      </c>
      <c r="S22" s="39">
        <v>73.395387872661018</v>
      </c>
      <c r="T22" s="39">
        <v>66.885992853169554</v>
      </c>
      <c r="U22" s="39">
        <v>67.631236385038349</v>
      </c>
      <c r="V22" s="39">
        <v>68.208974874932423</v>
      </c>
      <c r="W22" s="39">
        <v>69.427660212580122</v>
      </c>
      <c r="X22" s="39">
        <v>71.158038251545037</v>
      </c>
      <c r="Y22" s="41">
        <v>76.55726819058475</v>
      </c>
      <c r="Z22" s="74">
        <f>+AVERAGE(B22:X22)</f>
        <v>63.550529784107916</v>
      </c>
      <c r="AA22" s="74">
        <f t="shared" si="1"/>
        <v>5.7179792663815672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 t="s">
        <v>51</v>
      </c>
      <c r="E26" s="18">
        <v>18.75</v>
      </c>
      <c r="F26" s="18">
        <v>19.863013698630137</v>
      </c>
      <c r="G26" s="18">
        <v>20.418848167539267</v>
      </c>
      <c r="H26" s="18">
        <v>30</v>
      </c>
      <c r="I26" s="18">
        <v>20.967741935483872</v>
      </c>
      <c r="J26" s="18">
        <v>21.74475796013461</v>
      </c>
      <c r="K26" s="18">
        <v>19.966285821314852</v>
      </c>
      <c r="L26" s="18">
        <v>17.753486618921976</v>
      </c>
      <c r="M26" s="18">
        <v>14.174159962139139</v>
      </c>
      <c r="N26" s="18">
        <v>11.808392127738582</v>
      </c>
      <c r="O26" s="18">
        <v>12.236944660950897</v>
      </c>
      <c r="P26" s="18">
        <v>13.741987179487179</v>
      </c>
      <c r="Q26" s="18">
        <v>14.607218683651805</v>
      </c>
      <c r="R26" s="18">
        <v>15.159235668789808</v>
      </c>
      <c r="S26" s="19">
        <v>13.850687622789783</v>
      </c>
      <c r="T26" s="19">
        <v>25.537104664783296</v>
      </c>
      <c r="U26" s="19">
        <v>26.20537407226827</v>
      </c>
      <c r="V26" s="19">
        <v>26.440549399940402</v>
      </c>
      <c r="W26" s="19">
        <v>28.235953826795775</v>
      </c>
      <c r="X26" s="19">
        <v>27.990454130694182</v>
      </c>
      <c r="Y26" s="20">
        <v>28.996405861210949</v>
      </c>
      <c r="Z26" s="71">
        <f>+AVERAGE(B26:Y26)</f>
        <v>20.402314383964988</v>
      </c>
      <c r="AA26" s="71">
        <f>STDEV(B26:Y26)</f>
        <v>6.0060244275538528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 t="s">
        <v>51</v>
      </c>
      <c r="E27" s="22">
        <v>10.227272727272727</v>
      </c>
      <c r="F27" s="22">
        <v>12.328767123287671</v>
      </c>
      <c r="G27" s="22">
        <v>11.518324607329843</v>
      </c>
      <c r="H27" s="22">
        <v>10</v>
      </c>
      <c r="I27" s="22">
        <v>11.290322580645162</v>
      </c>
      <c r="J27" s="22">
        <v>13.61636034170334</v>
      </c>
      <c r="K27" s="22">
        <v>12.661547106199663</v>
      </c>
      <c r="L27" s="22">
        <v>11.176027139087825</v>
      </c>
      <c r="M27" s="22">
        <v>9.9858021769995275</v>
      </c>
      <c r="N27" s="22">
        <v>11.177125881916078</v>
      </c>
      <c r="O27" s="22">
        <v>11.535463756819953</v>
      </c>
      <c r="P27" s="22">
        <v>10.817307692307692</v>
      </c>
      <c r="Q27" s="22">
        <v>10.19108280254777</v>
      </c>
      <c r="R27" s="22">
        <v>12.229299363057326</v>
      </c>
      <c r="S27" s="23">
        <v>9.7740667976424369</v>
      </c>
      <c r="T27" s="23">
        <v>9.9813959898022464</v>
      </c>
      <c r="U27" s="23">
        <v>10.135977030174983</v>
      </c>
      <c r="V27" s="23">
        <v>10.458375098203884</v>
      </c>
      <c r="W27" s="23">
        <v>11.268395426445649</v>
      </c>
      <c r="X27" s="23">
        <v>9.9726258159612549</v>
      </c>
      <c r="Y27" s="24">
        <v>10.088471108653581</v>
      </c>
      <c r="Z27" s="72">
        <f t="shared" ref="Z27:Z35" si="2">+AVERAGE(B27:Y27)</f>
        <v>10.973048122193266</v>
      </c>
      <c r="AA27" s="72">
        <f t="shared" ref="AA27:AA35" si="3">STDEV(B27:Y27)</f>
        <v>1.0588167780369622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 t="s">
        <v>51</v>
      </c>
      <c r="E28" s="22">
        <v>13.068181818181818</v>
      </c>
      <c r="F28" s="22">
        <v>11.643835616438356</v>
      </c>
      <c r="G28" s="22">
        <v>10.471204188481675</v>
      </c>
      <c r="H28" s="22">
        <v>12.068965517241379</v>
      </c>
      <c r="I28" s="22">
        <v>14.516129032258064</v>
      </c>
      <c r="J28" s="22">
        <v>16.308568470100958</v>
      </c>
      <c r="K28" s="22">
        <v>17.025660235999251</v>
      </c>
      <c r="L28" s="22">
        <v>16.867696946852618</v>
      </c>
      <c r="M28" s="22">
        <v>16.516800757217226</v>
      </c>
      <c r="N28" s="22">
        <v>19.34645376903082</v>
      </c>
      <c r="O28" s="22">
        <v>18.667186282151206</v>
      </c>
      <c r="P28" s="22">
        <v>20.032051282051281</v>
      </c>
      <c r="Q28" s="22">
        <v>20.806794055201699</v>
      </c>
      <c r="R28" s="22">
        <v>19.405520169851378</v>
      </c>
      <c r="S28" s="23">
        <v>20.628683693516699</v>
      </c>
      <c r="T28" s="23">
        <v>15.590160545717632</v>
      </c>
      <c r="U28" s="23">
        <v>15.713202231973563</v>
      </c>
      <c r="V28" s="23">
        <v>15.448486982905751</v>
      </c>
      <c r="W28" s="23">
        <v>16.499808523442201</v>
      </c>
      <c r="X28" s="23">
        <v>15.519056643503896</v>
      </c>
      <c r="Y28" s="24">
        <v>14.993088194636439</v>
      </c>
      <c r="Z28" s="72">
        <f t="shared" si="2"/>
        <v>16.244644521750189</v>
      </c>
      <c r="AA28" s="72">
        <f t="shared" si="3"/>
        <v>2.9107689345363474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 t="s">
        <v>51</v>
      </c>
      <c r="E29" s="25">
        <v>30.113636363636363</v>
      </c>
      <c r="F29" s="25">
        <v>32.876712328767127</v>
      </c>
      <c r="G29" s="25">
        <v>34.031413612565444</v>
      </c>
      <c r="H29" s="25">
        <v>29.310344827586206</v>
      </c>
      <c r="I29" s="25">
        <v>33.064516129032256</v>
      </c>
      <c r="J29" s="25">
        <v>25.86073000258866</v>
      </c>
      <c r="K29" s="25">
        <v>28.20752949990635</v>
      </c>
      <c r="L29" s="25">
        <v>29.476064832265362</v>
      </c>
      <c r="M29" s="25">
        <v>30.430667297681023</v>
      </c>
      <c r="N29" s="25">
        <v>32.825844782770147</v>
      </c>
      <c r="O29" s="25">
        <v>34.099766173031959</v>
      </c>
      <c r="P29" s="25">
        <v>32.932692307692307</v>
      </c>
      <c r="Q29" s="25">
        <v>32.653927813163484</v>
      </c>
      <c r="R29" s="25">
        <v>31.380042462845012</v>
      </c>
      <c r="S29" s="26">
        <v>32.809430255402752</v>
      </c>
      <c r="T29" s="26">
        <v>26.599600358299455</v>
      </c>
      <c r="U29" s="26">
        <v>26.026599490763314</v>
      </c>
      <c r="V29" s="26">
        <v>25.790371955679571</v>
      </c>
      <c r="W29" s="26">
        <v>24.064500246184146</v>
      </c>
      <c r="X29" s="26">
        <v>24.198778690250577</v>
      </c>
      <c r="Y29" s="27">
        <v>23.248548520873651</v>
      </c>
      <c r="Z29" s="72">
        <f t="shared" si="2"/>
        <v>29.523891330999295</v>
      </c>
      <c r="AA29" s="72">
        <f t="shared" si="3"/>
        <v>3.6071229603240695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 t="s">
        <v>51</v>
      </c>
      <c r="E30" s="32">
        <v>27.84090909090909</v>
      </c>
      <c r="F30" s="32">
        <v>23.287671232876711</v>
      </c>
      <c r="G30" s="32">
        <v>23.560209424083769</v>
      </c>
      <c r="H30" s="32">
        <v>18.620689655172413</v>
      </c>
      <c r="I30" s="32">
        <v>20.161290322580644</v>
      </c>
      <c r="J30" s="32">
        <v>22.46958322547243</v>
      </c>
      <c r="K30" s="32">
        <v>22.138977336579885</v>
      </c>
      <c r="L30" s="32">
        <v>24.72672446287222</v>
      </c>
      <c r="M30" s="32">
        <v>28.892569805963085</v>
      </c>
      <c r="N30" s="32">
        <v>24.842183438544374</v>
      </c>
      <c r="O30" s="32">
        <v>23.460639127045987</v>
      </c>
      <c r="P30" s="32">
        <v>22.47596153846154</v>
      </c>
      <c r="Q30" s="32">
        <v>21.740976645435243</v>
      </c>
      <c r="R30" s="32">
        <v>21.825902335456476</v>
      </c>
      <c r="S30" s="33">
        <v>22.937131630648331</v>
      </c>
      <c r="T30" s="33">
        <v>22.291738441397367</v>
      </c>
      <c r="U30" s="33">
        <v>21.91884717481987</v>
      </c>
      <c r="V30" s="33">
        <v>21.862216563270394</v>
      </c>
      <c r="W30" s="33">
        <v>19.931341977132227</v>
      </c>
      <c r="X30" s="33">
        <v>22.319084719590091</v>
      </c>
      <c r="Y30" s="34">
        <v>22.673486314625379</v>
      </c>
      <c r="Z30" s="73">
        <f t="shared" si="2"/>
        <v>22.856101641092259</v>
      </c>
      <c r="AA30" s="73">
        <f t="shared" si="3"/>
        <v>2.3362306891125413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 t="s">
        <v>51</v>
      </c>
      <c r="E31" s="35">
        <v>-12.691466083150983</v>
      </c>
      <c r="F31" s="35">
        <v>-17.53476593160849</v>
      </c>
      <c r="G31" s="35">
        <v>-17.779074550620379</v>
      </c>
      <c r="H31" s="35">
        <v>-25.550178840344405</v>
      </c>
      <c r="I31" s="35">
        <v>-18.50822596956268</v>
      </c>
      <c r="J31" s="35">
        <v>-18.06849964997031</v>
      </c>
      <c r="K31" s="35">
        <v>-16.922038788640304</v>
      </c>
      <c r="L31" s="35">
        <v>-14.195529773076268</v>
      </c>
      <c r="M31" s="35">
        <v>-10.318602344601077</v>
      </c>
      <c r="N31" s="35">
        <v>-7.3054227044519005</v>
      </c>
      <c r="O31" s="35">
        <v>-6.9540988414723568</v>
      </c>
      <c r="P31" s="36">
        <v>-8.8174172306068002</v>
      </c>
      <c r="Q31" s="35">
        <v>-9.402374225054281</v>
      </c>
      <c r="R31" s="36">
        <v>-9.688802796142669</v>
      </c>
      <c r="S31" s="36">
        <v>-8.6967308458804098</v>
      </c>
      <c r="T31" s="36">
        <v>-24.1730198696192</v>
      </c>
      <c r="U31" s="36">
        <v>-25.138295065056216</v>
      </c>
      <c r="V31" s="36">
        <v>-25.204067141923939</v>
      </c>
      <c r="W31" s="36">
        <v>-27.433744370924142</v>
      </c>
      <c r="X31" s="36">
        <v>-27.271485319153403</v>
      </c>
      <c r="Y31" s="40">
        <v>-33.428311466567806</v>
      </c>
      <c r="Z31" s="53">
        <f t="shared" si="2"/>
        <v>-17.384864371829909</v>
      </c>
      <c r="AA31" s="53">
        <f t="shared" si="3"/>
        <v>7.9265632960021213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 t="s">
        <v>51</v>
      </c>
      <c r="E32" s="25">
        <v>-0.74378938381176884</v>
      </c>
      <c r="F32" s="25">
        <v>-1.6578175191966569</v>
      </c>
      <c r="G32" s="25">
        <v>-2.4178604746265222</v>
      </c>
      <c r="H32" s="25">
        <v>-10.818686295977686</v>
      </c>
      <c r="I32" s="25">
        <v>-3.010013801690663</v>
      </c>
      <c r="J32" s="25">
        <v>-3.3090655740848449</v>
      </c>
      <c r="K32" s="25">
        <v>-2.0039996666944422</v>
      </c>
      <c r="L32" s="25">
        <v>-1.0784263656946358</v>
      </c>
      <c r="M32" s="25">
        <v>5.7197469583945615E-2</v>
      </c>
      <c r="N32" s="25">
        <v>0.12647158519598822</v>
      </c>
      <c r="O32" s="25">
        <v>6.6798680651836362E-2</v>
      </c>
      <c r="P32" s="26">
        <v>3.3120511363165198E-2</v>
      </c>
      <c r="Q32" s="25">
        <v>1.0749260988307054E-2</v>
      </c>
      <c r="R32" s="26">
        <v>-0.46141282155982039</v>
      </c>
      <c r="S32" s="26">
        <v>6.8172880519993651E-2</v>
      </c>
      <c r="T32" s="26">
        <v>-5.3621306730374041</v>
      </c>
      <c r="U32" s="26">
        <v>-5.7796338743676978</v>
      </c>
      <c r="V32" s="26">
        <v>-5.907383609993027</v>
      </c>
      <c r="W32" s="26">
        <v>-7.0782509545752319</v>
      </c>
      <c r="X32" s="26">
        <v>-6.979252334794082</v>
      </c>
      <c r="Y32" s="27">
        <v>-7.840028676938898</v>
      </c>
      <c r="Z32" s="72">
        <f t="shared" si="2"/>
        <v>-3.05167817327334</v>
      </c>
      <c r="AA32" s="72">
        <f t="shared" si="3"/>
        <v>3.2663980248348365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 t="s">
        <v>51</v>
      </c>
      <c r="E33" s="25">
        <v>1.4740858473457172</v>
      </c>
      <c r="F33" s="25">
        <v>1.4653783298834604</v>
      </c>
      <c r="G33" s="25">
        <v>1.5595923957542468</v>
      </c>
      <c r="H33" s="25">
        <v>0.92912583037202046</v>
      </c>
      <c r="I33" s="25">
        <v>1.2057239418737555</v>
      </c>
      <c r="J33" s="25">
        <v>0.86923811452877686</v>
      </c>
      <c r="K33" s="25">
        <v>1.0262340540180543</v>
      </c>
      <c r="L33" s="25">
        <v>1.3112099182842576</v>
      </c>
      <c r="M33" s="25">
        <v>1.7134336545460944</v>
      </c>
      <c r="N33" s="25">
        <v>1.5637580087316438</v>
      </c>
      <c r="O33" s="25">
        <v>1.4623943782715563</v>
      </c>
      <c r="P33" s="26">
        <v>1.3262023626280299</v>
      </c>
      <c r="Q33" s="25">
        <v>1.2967190295609343</v>
      </c>
      <c r="R33" s="26">
        <v>1.2606316504689452</v>
      </c>
      <c r="S33" s="26">
        <v>1.4846466927379438</v>
      </c>
      <c r="T33" s="26">
        <v>0.91508959274602486</v>
      </c>
      <c r="U33" s="26">
        <v>0.84471579200861846</v>
      </c>
      <c r="V33" s="26">
        <v>0.81465615902083466</v>
      </c>
      <c r="W33" s="26">
        <v>0.56620532903748855</v>
      </c>
      <c r="X33" s="26">
        <v>0.72161962224860632</v>
      </c>
      <c r="Y33" s="27">
        <v>0.66182872605266829</v>
      </c>
      <c r="Z33" s="72">
        <f t="shared" si="2"/>
        <v>1.1653566395295083</v>
      </c>
      <c r="AA33" s="72">
        <f t="shared" si="3"/>
        <v>0.34101701417938951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 t="s">
        <v>51</v>
      </c>
      <c r="E34" s="25">
        <v>5.5850572587668958</v>
      </c>
      <c r="F34" s="25">
        <v>4.5363797692990238</v>
      </c>
      <c r="G34" s="25">
        <v>4.8687587977146638</v>
      </c>
      <c r="H34" s="25">
        <v>3.4662585497351484</v>
      </c>
      <c r="I34" s="25">
        <v>3.6013264071633566</v>
      </c>
      <c r="J34" s="25">
        <v>4.3315633036101922</v>
      </c>
      <c r="K34" s="25">
        <v>4.219554165794368</v>
      </c>
      <c r="L34" s="25">
        <v>4.9100710689482119</v>
      </c>
      <c r="M34" s="25">
        <v>6.012428548728586</v>
      </c>
      <c r="N34" s="25">
        <v>4.9730160906360226</v>
      </c>
      <c r="O34" s="25">
        <v>4.6507499778113077</v>
      </c>
      <c r="P34" s="26">
        <v>4.5278708602471864</v>
      </c>
      <c r="Q34" s="25">
        <v>4.3891245963070711</v>
      </c>
      <c r="R34" s="26">
        <v>4.4353681392589737</v>
      </c>
      <c r="S34" s="26">
        <v>4.5820084042777456</v>
      </c>
      <c r="T34" s="26">
        <v>4.2987444830386954</v>
      </c>
      <c r="U34" s="26">
        <v>4.1857958285657624</v>
      </c>
      <c r="V34" s="26">
        <v>4.1880354450659487</v>
      </c>
      <c r="W34" s="26">
        <v>3.6835589675391853</v>
      </c>
      <c r="X34" s="26">
        <v>4.2659358531349092</v>
      </c>
      <c r="Y34" s="27">
        <v>4.3400073616933286</v>
      </c>
      <c r="Z34" s="72">
        <f t="shared" si="2"/>
        <v>4.4786482798731697</v>
      </c>
      <c r="AA34" s="72">
        <f t="shared" si="3"/>
        <v>0.59151876150356475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 t="s">
        <v>51</v>
      </c>
      <c r="E35" s="38">
        <v>12.432240984974458</v>
      </c>
      <c r="F35" s="38">
        <v>10.399052837692203</v>
      </c>
      <c r="G35" s="38">
        <v>10.539956803455723</v>
      </c>
      <c r="H35" s="38">
        <v>9.2335378311689489</v>
      </c>
      <c r="I35" s="38">
        <v>11.658932714617167</v>
      </c>
      <c r="J35" s="38">
        <v>11.270775623268699</v>
      </c>
      <c r="K35" s="38">
        <v>11.024871288360732</v>
      </c>
      <c r="L35" s="38">
        <v>12.074098577571949</v>
      </c>
      <c r="M35" s="38">
        <v>13.211091700422068</v>
      </c>
      <c r="N35" s="38">
        <v>10.709967650454377</v>
      </c>
      <c r="O35" s="38">
        <v>10.17235314808301</v>
      </c>
      <c r="P35" s="39">
        <v>9.8255931623772543</v>
      </c>
      <c r="Q35" s="38">
        <v>9.9246139208080209</v>
      </c>
      <c r="R35" s="39">
        <v>9.3772349672663253</v>
      </c>
      <c r="S35" s="39">
        <v>9.8327737178221088</v>
      </c>
      <c r="T35" s="39">
        <v>10.690886196048769</v>
      </c>
      <c r="U35" s="39">
        <v>10.501995955661044</v>
      </c>
      <c r="V35" s="39">
        <v>10.484589200610207</v>
      </c>
      <c r="W35" s="39">
        <v>9.98754952930652</v>
      </c>
      <c r="X35" s="39">
        <v>11.101839094700782</v>
      </c>
      <c r="Y35" s="41">
        <v>11.508622181144437</v>
      </c>
      <c r="Z35" s="74">
        <f t="shared" si="2"/>
        <v>10.760122718372132</v>
      </c>
      <c r="AA35" s="74">
        <f t="shared" si="3"/>
        <v>1.007243291369939</v>
      </c>
    </row>
    <row r="36" spans="1:28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93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 t="s">
        <v>51</v>
      </c>
      <c r="C40" s="25" t="s">
        <v>51</v>
      </c>
      <c r="D40" s="25" t="s">
        <v>51</v>
      </c>
      <c r="E40" s="25">
        <v>-55.101580700919378</v>
      </c>
      <c r="F40" s="25">
        <v>-47.375995265762846</v>
      </c>
      <c r="G40" s="25">
        <v>-89.755807027992859</v>
      </c>
      <c r="H40" s="25">
        <v>-59.475566150178786</v>
      </c>
      <c r="I40" s="25">
        <v>-38.68296435181847</v>
      </c>
      <c r="J40" s="25">
        <v>-60.506087265618056</v>
      </c>
      <c r="K40" s="25">
        <v>-56.37834164774516</v>
      </c>
      <c r="L40" s="25">
        <v>-48.272933182332956</v>
      </c>
      <c r="M40" s="25">
        <v>-40.633092412940151</v>
      </c>
      <c r="N40" s="25">
        <v>-28.770729139247173</v>
      </c>
      <c r="O40" s="25">
        <v>-26.879963171826446</v>
      </c>
      <c r="P40" s="25">
        <v>-30.542856665571566</v>
      </c>
      <c r="Q40" s="25">
        <v>-35.203042068148385</v>
      </c>
      <c r="R40" s="25">
        <v>-31.415473452201159</v>
      </c>
      <c r="S40" s="25">
        <v>-33.095282812874579</v>
      </c>
      <c r="T40" s="18">
        <v>-82.870890413758559</v>
      </c>
      <c r="U40" s="18">
        <v>-86.366572878172562</v>
      </c>
      <c r="V40" s="18">
        <v>-88.332671985438608</v>
      </c>
      <c r="W40" s="18">
        <v>-91.044167132350069</v>
      </c>
      <c r="X40" s="20">
        <v>-92.609041088240602</v>
      </c>
      <c r="Z40" s="75">
        <f>+AVERAGE(B40:X40)</f>
        <v>-56.165652940656926</v>
      </c>
      <c r="AA40" s="71">
        <f>STDEV(B40:X40)</f>
        <v>23.950879599912515</v>
      </c>
      <c r="AB40" s="47"/>
    </row>
    <row r="41" spans="1:28" x14ac:dyDescent="0.2">
      <c r="A41" s="48" t="s">
        <v>118</v>
      </c>
      <c r="B41" s="28" t="s">
        <v>51</v>
      </c>
      <c r="C41" s="28" t="s">
        <v>51</v>
      </c>
      <c r="D41" s="28" t="s">
        <v>51</v>
      </c>
      <c r="E41" s="28">
        <v>-23.685203350184867</v>
      </c>
      <c r="F41" s="28">
        <v>-22.782979371241531</v>
      </c>
      <c r="G41" s="28">
        <v>-41.181553931966377</v>
      </c>
      <c r="H41" s="28">
        <v>-40.547340579175085</v>
      </c>
      <c r="I41" s="28">
        <v>-22.05450002286112</v>
      </c>
      <c r="J41" s="28">
        <v>-30.593683740653944</v>
      </c>
      <c r="K41" s="28">
        <v>-28.419811320754718</v>
      </c>
      <c r="L41" s="28">
        <v>-21.15849898002752</v>
      </c>
      <c r="M41" s="28">
        <v>-18.828599116157275</v>
      </c>
      <c r="N41" s="28">
        <v>-13.641375689157259</v>
      </c>
      <c r="O41" s="28">
        <v>-14.124200174463086</v>
      </c>
      <c r="P41" s="28">
        <v>-15.853649475037338</v>
      </c>
      <c r="Q41" s="28">
        <v>-17.970500893923273</v>
      </c>
      <c r="R41" s="28">
        <v>-15.54664211818341</v>
      </c>
      <c r="S41" s="28">
        <v>-16.551966966486344</v>
      </c>
      <c r="T41" s="25">
        <v>-45.099793599714381</v>
      </c>
      <c r="U41" s="25">
        <v>-47.727038656725213</v>
      </c>
      <c r="V41" s="25">
        <v>-49.615091541501684</v>
      </c>
      <c r="W41" s="25">
        <v>-51.198632190796843</v>
      </c>
      <c r="X41" s="27">
        <v>-50.891563505288531</v>
      </c>
      <c r="Z41" s="76">
        <f>+AVERAGE(B41:X41)</f>
        <v>-29.373631261214989</v>
      </c>
      <c r="AA41" s="77">
        <f>STDEV(B41:X41)</f>
        <v>13.872364323434532</v>
      </c>
    </row>
    <row r="42" spans="1:28" x14ac:dyDescent="0.2">
      <c r="A42" s="49" t="s">
        <v>119</v>
      </c>
      <c r="B42" s="32" t="s">
        <v>51</v>
      </c>
      <c r="C42" s="32" t="s">
        <v>51</v>
      </c>
      <c r="D42" s="32" t="s">
        <v>51</v>
      </c>
      <c r="E42" s="32">
        <v>-8.6213451523432614</v>
      </c>
      <c r="F42" s="32">
        <v>-10.065014345888532</v>
      </c>
      <c r="G42" s="32">
        <v>-12.691916690561218</v>
      </c>
      <c r="H42" s="32">
        <v>-17.787905046008738</v>
      </c>
      <c r="I42" s="32">
        <v>-7.1106813045852899</v>
      </c>
      <c r="J42" s="32">
        <v>-9.8820182411513677</v>
      </c>
      <c r="K42" s="32">
        <v>-8.2176855143938514</v>
      </c>
      <c r="L42" s="32">
        <v>-4.7264547315572933</v>
      </c>
      <c r="M42" s="32">
        <v>-3.4410316698872569</v>
      </c>
      <c r="N42" s="32">
        <v>-3.1458531935176355</v>
      </c>
      <c r="O42" s="32">
        <v>-3.2891166653745985</v>
      </c>
      <c r="P42" s="32">
        <v>-4.9467430523193352</v>
      </c>
      <c r="Q42" s="32">
        <v>-5.3492824463490098</v>
      </c>
      <c r="R42" s="32">
        <v>-5.2607598396236002</v>
      </c>
      <c r="S42" s="32">
        <v>-4.4984420979747277</v>
      </c>
      <c r="T42" s="32">
        <v>-18.660688048754363</v>
      </c>
      <c r="U42" s="32">
        <v>-19.64376443187755</v>
      </c>
      <c r="V42" s="32">
        <v>-21.199744307218786</v>
      </c>
      <c r="W42" s="32">
        <v>-22.426986271435393</v>
      </c>
      <c r="X42" s="34">
        <v>-21.44339153502257</v>
      </c>
      <c r="Z42" s="78">
        <f>+AVERAGE(B42:X42)</f>
        <v>-10.62044122929222</v>
      </c>
      <c r="AA42" s="73">
        <f>STDEV(B42:X42)</f>
        <v>6.9403681927572993</v>
      </c>
    </row>
    <row r="43" spans="1:28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x14ac:dyDescent="0.25">
      <c r="A44" s="50" t="s">
        <v>52</v>
      </c>
      <c r="B44" s="51" t="s">
        <v>53</v>
      </c>
      <c r="C44" s="51"/>
      <c r="D44" s="52"/>
      <c r="E44" s="53">
        <v>-67.61714272889806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x14ac:dyDescent="0.25">
      <c r="A45" s="54" t="s">
        <v>129</v>
      </c>
      <c r="B45" s="55" t="s">
        <v>54</v>
      </c>
      <c r="C45" s="55"/>
      <c r="D45" s="56"/>
      <c r="E45" s="79">
        <v>-36.825153684077463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x14ac:dyDescent="0.25">
      <c r="A46" s="2" t="s">
        <v>128</v>
      </c>
      <c r="B46" s="57" t="s">
        <v>55</v>
      </c>
      <c r="C46" s="57"/>
      <c r="D46" s="58"/>
      <c r="E46" s="80">
        <v>-14.810382372282001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f>+B49+1</f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88.532322594230365</v>
      </c>
      <c r="C50" s="20">
        <v>86.074094553497375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69.794342668631998</v>
      </c>
      <c r="C51" s="63">
        <v>66.661598009400052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44.61711237453499</v>
      </c>
      <c r="C52" s="34">
        <v>43.11584185789328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x14ac:dyDescent="0.25">
      <c r="A54" s="64" t="s">
        <v>59</v>
      </c>
      <c r="B54" s="51" t="s">
        <v>60</v>
      </c>
      <c r="C54" s="51"/>
      <c r="D54" s="52"/>
      <c r="E54" s="53">
        <v>-92.609041088240602</v>
      </c>
      <c r="F54" s="3"/>
      <c r="G54" s="103" t="s">
        <v>98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-91.044167132350069</v>
      </c>
    </row>
    <row r="55" spans="1:27" ht="12" x14ac:dyDescent="0.25">
      <c r="A55" s="3"/>
      <c r="B55" s="55" t="s">
        <v>64</v>
      </c>
      <c r="C55" s="55"/>
      <c r="D55" s="56"/>
      <c r="E55" s="79">
        <v>-51.198632190796843</v>
      </c>
      <c r="F55" s="3"/>
      <c r="G55" s="104" t="s">
        <v>94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-51.198632190796843</v>
      </c>
    </row>
    <row r="56" spans="1:27" ht="12" x14ac:dyDescent="0.25">
      <c r="A56" s="3"/>
      <c r="B56" s="57" t="s">
        <v>66</v>
      </c>
      <c r="C56" s="57"/>
      <c r="D56" s="58"/>
      <c r="E56" s="80">
        <v>-22.426986271435393</v>
      </c>
      <c r="F56" s="64"/>
      <c r="G56" s="105" t="s">
        <v>94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-22.426986271435393</v>
      </c>
    </row>
    <row r="57" spans="1:27" ht="12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f>+X59+1</f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 t="s">
        <v>51</v>
      </c>
      <c r="E60" s="18">
        <v>97.727272727272734</v>
      </c>
      <c r="F60" s="18">
        <v>100</v>
      </c>
      <c r="G60" s="18">
        <v>98.429319371727743</v>
      </c>
      <c r="H60" s="18">
        <v>98.965517241379317</v>
      </c>
      <c r="I60" s="18">
        <v>99.193548387096769</v>
      </c>
      <c r="J60" s="18">
        <v>98.990421951850891</v>
      </c>
      <c r="K60" s="18">
        <v>98.82000374601985</v>
      </c>
      <c r="L60" s="18">
        <v>98.906897851488878</v>
      </c>
      <c r="M60" s="18">
        <v>98.745858968291529</v>
      </c>
      <c r="N60" s="18">
        <v>98.440401039732635</v>
      </c>
      <c r="O60" s="18">
        <v>98.752922837100542</v>
      </c>
      <c r="P60" s="19">
        <v>98.557692307692307</v>
      </c>
      <c r="Q60" s="18">
        <v>97.664543524416132</v>
      </c>
      <c r="R60" s="19">
        <v>97.452229299363054</v>
      </c>
      <c r="S60" s="19">
        <v>97.396856581532418</v>
      </c>
      <c r="T60" s="19">
        <v>97.927375456487283</v>
      </c>
      <c r="U60" s="19">
        <v>97.837098434368059</v>
      </c>
      <c r="V60" s="19">
        <v>97.91536856933871</v>
      </c>
      <c r="W60" s="19">
        <v>97.811696482302096</v>
      </c>
      <c r="X60" s="19">
        <v>97.533515827893595</v>
      </c>
      <c r="Y60" s="20">
        <v>95.959358584462265</v>
      </c>
      <c r="Z60" s="71">
        <f>+AVERAGE(B60:Y60)</f>
        <v>98.23942377094366</v>
      </c>
      <c r="AA60" s="71">
        <f>STDEV(B60:Y60)</f>
        <v>0.85872807869887802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 t="s">
        <v>51</v>
      </c>
      <c r="E61" s="61">
        <v>89.204545454545453</v>
      </c>
      <c r="F61" s="61">
        <v>87.671232876712324</v>
      </c>
      <c r="G61" s="61">
        <v>87.434554973821989</v>
      </c>
      <c r="H61" s="61">
        <v>85.172413793103445</v>
      </c>
      <c r="I61" s="61">
        <v>87.096774193548384</v>
      </c>
      <c r="J61" s="61">
        <v>87.186124773492111</v>
      </c>
      <c r="K61" s="61">
        <v>86.814010114253605</v>
      </c>
      <c r="L61" s="61">
        <v>86.449302676215609</v>
      </c>
      <c r="M61" s="61">
        <v>86.322763842877421</v>
      </c>
      <c r="N61" s="61">
        <v>84.329743780170816</v>
      </c>
      <c r="O61" s="61">
        <v>84.606391270459866</v>
      </c>
      <c r="P61" s="62">
        <v>82.211538461538467</v>
      </c>
      <c r="Q61" s="61">
        <v>78.471337579617838</v>
      </c>
      <c r="R61" s="62">
        <v>76.687898089171981</v>
      </c>
      <c r="S61" s="62">
        <v>75</v>
      </c>
      <c r="T61" s="62">
        <v>82.572865706607871</v>
      </c>
      <c r="U61" s="62">
        <v>82.197031258464705</v>
      </c>
      <c r="V61" s="62">
        <v>81.969766748841877</v>
      </c>
      <c r="W61" s="62">
        <v>81.175118989003778</v>
      </c>
      <c r="X61" s="62">
        <v>80.047729346529096</v>
      </c>
      <c r="Y61" s="63">
        <v>77.17445396737628</v>
      </c>
      <c r="Z61" s="77">
        <f>+AVERAGE(B61:X61)</f>
        <v>83.631057196448836</v>
      </c>
      <c r="AA61" s="77">
        <f>STDEV(B61:X61)</f>
        <v>3.9188182322622418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 t="s">
        <v>51</v>
      </c>
      <c r="E62" s="32">
        <v>61.93181818181818</v>
      </c>
      <c r="F62" s="32">
        <v>60.273972602739725</v>
      </c>
      <c r="G62" s="32">
        <v>62.827225130890049</v>
      </c>
      <c r="H62" s="32">
        <v>58.620689655172413</v>
      </c>
      <c r="I62" s="32">
        <v>60.08064516129032</v>
      </c>
      <c r="J62" s="32">
        <v>60.160497023039092</v>
      </c>
      <c r="K62" s="32">
        <v>61.715677093088594</v>
      </c>
      <c r="L62" s="32">
        <v>61.119487372785528</v>
      </c>
      <c r="M62" s="32">
        <v>58.897302413629909</v>
      </c>
      <c r="N62" s="32">
        <v>53.954697363535089</v>
      </c>
      <c r="O62" s="32">
        <v>51.325019485580668</v>
      </c>
      <c r="P62" s="33">
        <v>47.556089743589745</v>
      </c>
      <c r="Q62" s="32">
        <v>44.458598726114651</v>
      </c>
      <c r="R62" s="33">
        <v>42.462845010615709</v>
      </c>
      <c r="S62" s="33">
        <v>39.783889980353635</v>
      </c>
      <c r="T62" s="33">
        <v>57.478123062082268</v>
      </c>
      <c r="U62" s="33">
        <v>57.281001137656425</v>
      </c>
      <c r="V62" s="33">
        <v>57.325332538672015</v>
      </c>
      <c r="W62" s="33">
        <v>56.525247551835442</v>
      </c>
      <c r="X62" s="33">
        <v>54.843826770548183</v>
      </c>
      <c r="Y62" s="34">
        <v>52.242189659939179</v>
      </c>
      <c r="Z62" s="73">
        <f>+AVERAGE(B62:X62)</f>
        <v>55.431099300251887</v>
      </c>
      <c r="AA62" s="73">
        <f>STDEV(B62:X62)</f>
        <v>6.8273723140345517</v>
      </c>
    </row>
  </sheetData>
  <pageMargins left="0.19685039370078741" right="0.19685039370078741" top="0.59055118110236227" bottom="0.51181102362204722" header="0.31496062992125984" footer="0.19685039370078741"/>
  <pageSetup scale="68" orientation="landscape" r:id="rId1"/>
  <headerFooter>
    <oddHeader>&amp;LECCBSO - Study group</oddHeader>
    <oddFooter>&amp;L&amp;F&amp;R&amp;A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0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92</v>
      </c>
      <c r="C3" s="87"/>
      <c r="D3" s="88"/>
      <c r="E3" s="3"/>
      <c r="F3" s="5" t="s">
        <v>1</v>
      </c>
      <c r="G3" s="5"/>
      <c r="H3" s="101" t="s">
        <v>82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" x14ac:dyDescent="0.25">
      <c r="A4" s="3"/>
      <c r="B4" s="3"/>
      <c r="C4" s="3"/>
      <c r="D4" s="3"/>
      <c r="E4" s="2"/>
      <c r="F4" s="5" t="s">
        <v>3</v>
      </c>
      <c r="G4" s="5"/>
      <c r="H4" s="102" t="s">
        <v>70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 t="s">
        <v>51</v>
      </c>
      <c r="E8" s="70">
        <v>41</v>
      </c>
      <c r="F8" s="70">
        <v>57</v>
      </c>
      <c r="G8" s="70">
        <v>52</v>
      </c>
      <c r="H8" s="70">
        <v>66</v>
      </c>
      <c r="I8" s="70">
        <v>74</v>
      </c>
      <c r="J8" s="70">
        <v>1082</v>
      </c>
      <c r="K8" s="70">
        <v>1454</v>
      </c>
      <c r="L8" s="70">
        <v>1527</v>
      </c>
      <c r="M8" s="70">
        <v>1357</v>
      </c>
      <c r="N8" s="70">
        <v>1277</v>
      </c>
      <c r="O8" s="70">
        <v>1235</v>
      </c>
      <c r="P8" s="70">
        <v>1290</v>
      </c>
      <c r="Q8" s="70">
        <v>1202</v>
      </c>
      <c r="R8" s="70">
        <v>1193</v>
      </c>
      <c r="S8" s="70">
        <v>1108</v>
      </c>
      <c r="T8" s="68">
        <v>5735</v>
      </c>
      <c r="U8" s="68">
        <v>5756</v>
      </c>
      <c r="V8" s="68">
        <v>5792</v>
      </c>
      <c r="W8" s="68">
        <v>5771</v>
      </c>
      <c r="X8" s="68">
        <v>5171</v>
      </c>
      <c r="Y8" s="67">
        <v>5342</v>
      </c>
      <c r="Z8" s="3"/>
      <c r="AA8" s="3"/>
    </row>
    <row r="9" spans="1:27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2008</v>
      </c>
      <c r="Y11" s="11">
        <f>+Y7</f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 t="s">
        <v>51</v>
      </c>
      <c r="E12" s="18" t="s">
        <v>51</v>
      </c>
      <c r="F12" s="18" t="s">
        <v>51</v>
      </c>
      <c r="G12" s="18" t="s">
        <v>51</v>
      </c>
      <c r="H12" s="18" t="s">
        <v>51</v>
      </c>
      <c r="I12" s="18" t="s">
        <v>51</v>
      </c>
      <c r="J12" s="18">
        <v>5.9149722735674679</v>
      </c>
      <c r="K12" s="18">
        <v>4.7455295735900966</v>
      </c>
      <c r="L12" s="18">
        <v>4.6496398166339228</v>
      </c>
      <c r="M12" s="18">
        <v>4.6425939572586588</v>
      </c>
      <c r="N12" s="18">
        <v>4.3069694596711043</v>
      </c>
      <c r="O12" s="18">
        <v>5.1012145748987852</v>
      </c>
      <c r="P12" s="18">
        <v>4.8062015503875966</v>
      </c>
      <c r="Q12" s="18">
        <v>5.7404326123128122</v>
      </c>
      <c r="R12" s="18">
        <v>4.610226320201174</v>
      </c>
      <c r="S12" s="19">
        <v>4.602888086642599</v>
      </c>
      <c r="T12" s="19">
        <v>6.6782911944202263</v>
      </c>
      <c r="U12" s="19">
        <v>7.1403752605976374</v>
      </c>
      <c r="V12" s="19">
        <v>7.6484806629834257</v>
      </c>
      <c r="W12" s="19">
        <v>8.2481372379137063</v>
      </c>
      <c r="X12" s="19">
        <v>7.6194159736994775</v>
      </c>
      <c r="Y12" s="20">
        <v>7.8809434668663423</v>
      </c>
      <c r="Z12" s="71">
        <f>+AVERAGE(B12:Y12)</f>
        <v>5.8960195013528152</v>
      </c>
      <c r="AA12" s="71">
        <f>STDEV(B12:Y12)</f>
        <v>1.4098853212011921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 t="s">
        <v>51</v>
      </c>
      <c r="E13" s="22" t="s">
        <v>51</v>
      </c>
      <c r="F13" s="22" t="s">
        <v>51</v>
      </c>
      <c r="G13" s="22" t="s">
        <v>51</v>
      </c>
      <c r="H13" s="22" t="s">
        <v>51</v>
      </c>
      <c r="I13" s="22" t="s">
        <v>51</v>
      </c>
      <c r="J13" s="22">
        <v>4.7134935304990755</v>
      </c>
      <c r="K13" s="22">
        <v>6.6024759284731775</v>
      </c>
      <c r="L13" s="22">
        <v>5.3700065487884743</v>
      </c>
      <c r="M13" s="22">
        <v>4.6425939572586588</v>
      </c>
      <c r="N13" s="22">
        <v>4.1503523884103366</v>
      </c>
      <c r="O13" s="22">
        <v>4.1295546558704457</v>
      </c>
      <c r="P13" s="22">
        <v>3.8759689922480618</v>
      </c>
      <c r="Q13" s="22">
        <v>2.9118136439267888</v>
      </c>
      <c r="R13" s="22">
        <v>4.4425817267393128</v>
      </c>
      <c r="S13" s="23">
        <v>4.2418772563176894</v>
      </c>
      <c r="T13" s="23">
        <v>5.806451612903226</v>
      </c>
      <c r="U13" s="23">
        <v>5.5246699096594858</v>
      </c>
      <c r="V13" s="23">
        <v>5.2831491712707184</v>
      </c>
      <c r="W13" s="23">
        <v>5.215733841621903</v>
      </c>
      <c r="X13" s="23">
        <v>4.699284471088764</v>
      </c>
      <c r="Y13" s="24">
        <v>4.1931860726319732</v>
      </c>
      <c r="Z13" s="72">
        <f t="shared" ref="Z13:Z21" si="0">+AVERAGE(B13:X13)</f>
        <v>4.7740005090050746</v>
      </c>
      <c r="AA13" s="72">
        <f t="shared" ref="AA13:AA22" si="1">STDEV(B13:X13)</f>
        <v>0.89762857721697609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 t="s">
        <v>51</v>
      </c>
      <c r="E14" s="22" t="s">
        <v>51</v>
      </c>
      <c r="F14" s="22" t="s">
        <v>51</v>
      </c>
      <c r="G14" s="22" t="s">
        <v>51</v>
      </c>
      <c r="H14" s="22" t="s">
        <v>51</v>
      </c>
      <c r="I14" s="22" t="s">
        <v>51</v>
      </c>
      <c r="J14" s="22">
        <v>7.1164510166358594</v>
      </c>
      <c r="K14" s="22">
        <v>7.9092159559834938</v>
      </c>
      <c r="L14" s="22">
        <v>8.513425016371972</v>
      </c>
      <c r="M14" s="22">
        <v>7.9587324981577012</v>
      </c>
      <c r="N14" s="22">
        <v>6.4212999216914648</v>
      </c>
      <c r="O14" s="22">
        <v>7.7732793522267203</v>
      </c>
      <c r="P14" s="22">
        <v>6.8992248062015502</v>
      </c>
      <c r="Q14" s="22">
        <v>6.7387687188019969</v>
      </c>
      <c r="R14" s="22">
        <v>5.1969823973176865</v>
      </c>
      <c r="S14" s="23">
        <v>5.2346570397111911</v>
      </c>
      <c r="T14" s="23">
        <v>7.5675675675675675</v>
      </c>
      <c r="U14" s="23">
        <v>7.3314801945795693</v>
      </c>
      <c r="V14" s="23">
        <v>7.1650552486187848</v>
      </c>
      <c r="W14" s="23">
        <v>7.0005198405822213</v>
      </c>
      <c r="X14" s="23">
        <v>5.8596016244440143</v>
      </c>
      <c r="Y14" s="24">
        <v>5.9902658180456756</v>
      </c>
      <c r="Z14" s="72">
        <f t="shared" si="0"/>
        <v>6.9790840799261193</v>
      </c>
      <c r="AA14" s="72">
        <f t="shared" si="1"/>
        <v>0.97033205167322156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 t="s">
        <v>51</v>
      </c>
      <c r="E15" s="25" t="s">
        <v>51</v>
      </c>
      <c r="F15" s="25" t="s">
        <v>51</v>
      </c>
      <c r="G15" s="25" t="s">
        <v>51</v>
      </c>
      <c r="H15" s="25" t="s">
        <v>51</v>
      </c>
      <c r="I15" s="25" t="s">
        <v>51</v>
      </c>
      <c r="J15" s="25">
        <v>32.34750462107209</v>
      </c>
      <c r="K15" s="25">
        <v>31.911966987620357</v>
      </c>
      <c r="L15" s="25">
        <v>34.839554682383756</v>
      </c>
      <c r="M15" s="25">
        <v>33.01400147383935</v>
      </c>
      <c r="N15" s="25">
        <v>35.395458104933439</v>
      </c>
      <c r="O15" s="25">
        <v>31.74089068825911</v>
      </c>
      <c r="P15" s="25">
        <v>32.63565891472868</v>
      </c>
      <c r="Q15" s="25">
        <v>29.118136439267886</v>
      </c>
      <c r="R15" s="25">
        <v>28.667225481978207</v>
      </c>
      <c r="S15" s="26">
        <v>27.256317689530686</v>
      </c>
      <c r="T15" s="26">
        <v>28.683522231909329</v>
      </c>
      <c r="U15" s="26">
        <v>28.995830437804031</v>
      </c>
      <c r="V15" s="26">
        <v>27.952348066298342</v>
      </c>
      <c r="W15" s="26">
        <v>27.049038294922891</v>
      </c>
      <c r="X15" s="26">
        <v>26.416553858054534</v>
      </c>
      <c r="Y15" s="27">
        <v>26.226132534631223</v>
      </c>
      <c r="Z15" s="72">
        <f t="shared" si="0"/>
        <v>30.401600531506848</v>
      </c>
      <c r="AA15" s="72">
        <f t="shared" si="1"/>
        <v>2.8897155761686681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 t="s">
        <v>51</v>
      </c>
      <c r="E16" s="28" t="s">
        <v>51</v>
      </c>
      <c r="F16" s="28" t="s">
        <v>51</v>
      </c>
      <c r="G16" s="28" t="s">
        <v>51</v>
      </c>
      <c r="H16" s="28" t="s">
        <v>51</v>
      </c>
      <c r="I16" s="28" t="s">
        <v>51</v>
      </c>
      <c r="J16" s="28">
        <v>35.212569316081328</v>
      </c>
      <c r="K16" s="28">
        <v>34.869325997248971</v>
      </c>
      <c r="L16" s="28">
        <v>31.696136214800262</v>
      </c>
      <c r="M16" s="28">
        <v>35.445836403831983</v>
      </c>
      <c r="N16" s="28">
        <v>35.082223962411902</v>
      </c>
      <c r="O16" s="28">
        <v>37.085020242914979</v>
      </c>
      <c r="P16" s="28">
        <v>36.201550387596896</v>
      </c>
      <c r="Q16" s="28">
        <v>37.853577371048253</v>
      </c>
      <c r="R16" s="28">
        <v>37.300922045264038</v>
      </c>
      <c r="S16" s="29">
        <v>39.620938628158846</v>
      </c>
      <c r="T16" s="29">
        <v>33.809938971229293</v>
      </c>
      <c r="U16" s="29">
        <v>33.321751216122308</v>
      </c>
      <c r="V16" s="29">
        <v>33.494475138121544</v>
      </c>
      <c r="W16" s="29">
        <v>33.044533009876972</v>
      </c>
      <c r="X16" s="29">
        <v>33.53316573196674</v>
      </c>
      <c r="Y16" s="30">
        <v>33.601647323099961</v>
      </c>
      <c r="Z16" s="72">
        <f t="shared" si="0"/>
        <v>35.17146430911162</v>
      </c>
      <c r="AA16" s="72">
        <f t="shared" si="1"/>
        <v>2.1347195189647343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 t="s">
        <v>51</v>
      </c>
      <c r="E17" s="32" t="s">
        <v>51</v>
      </c>
      <c r="F17" s="32" t="s">
        <v>51</v>
      </c>
      <c r="G17" s="32" t="s">
        <v>51</v>
      </c>
      <c r="H17" s="32" t="s">
        <v>51</v>
      </c>
      <c r="I17" s="32" t="s">
        <v>51</v>
      </c>
      <c r="J17" s="32">
        <v>14.695009242144177</v>
      </c>
      <c r="K17" s="32">
        <v>13.961485557083906</v>
      </c>
      <c r="L17" s="32">
        <v>14.931237721021612</v>
      </c>
      <c r="M17" s="32">
        <v>14.296241709653648</v>
      </c>
      <c r="N17" s="32">
        <v>14.643696162881755</v>
      </c>
      <c r="O17" s="32">
        <v>14.17004048582996</v>
      </c>
      <c r="P17" s="32">
        <v>15.581395348837209</v>
      </c>
      <c r="Q17" s="32">
        <v>17.637271214642261</v>
      </c>
      <c r="R17" s="32">
        <v>19.782062028499581</v>
      </c>
      <c r="S17" s="33">
        <v>19.04332129963899</v>
      </c>
      <c r="T17" s="33">
        <v>17.454228421970356</v>
      </c>
      <c r="U17" s="33">
        <v>17.685892981236972</v>
      </c>
      <c r="V17" s="33">
        <v>18.456491712707184</v>
      </c>
      <c r="W17" s="33">
        <v>19.442037775082309</v>
      </c>
      <c r="X17" s="33">
        <v>21.87197834074647</v>
      </c>
      <c r="Y17" s="34">
        <v>22.107824784724823</v>
      </c>
      <c r="Z17" s="73">
        <f t="shared" si="0"/>
        <v>16.910159333465092</v>
      </c>
      <c r="AA17" s="73">
        <f t="shared" si="1"/>
        <v>2.4843345492520204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 t="s">
        <v>51</v>
      </c>
      <c r="E18" s="35" t="s">
        <v>51</v>
      </c>
      <c r="F18" s="35" t="s">
        <v>51</v>
      </c>
      <c r="G18" s="35" t="s">
        <v>51</v>
      </c>
      <c r="H18" s="35" t="s">
        <v>51</v>
      </c>
      <c r="I18" s="35" t="s">
        <v>51</v>
      </c>
      <c r="J18" s="35">
        <v>4.3861677220889081</v>
      </c>
      <c r="K18" s="35">
        <v>3.8993096366950231</v>
      </c>
      <c r="L18" s="35">
        <v>4.975959448312814</v>
      </c>
      <c r="M18" s="35">
        <v>5.2581794279972343</v>
      </c>
      <c r="N18" s="35">
        <v>6.0364453154809858</v>
      </c>
      <c r="O18" s="35">
        <v>5.7199127713302369</v>
      </c>
      <c r="P18" s="36">
        <v>6.1460199056242004</v>
      </c>
      <c r="Q18" s="35">
        <v>5.9497220656338969</v>
      </c>
      <c r="R18" s="36">
        <v>5.878617173663808</v>
      </c>
      <c r="S18" s="36">
        <v>5.8771641211966834</v>
      </c>
      <c r="T18" s="36">
        <v>3.26410229286267</v>
      </c>
      <c r="U18" s="36">
        <v>3.0230191641776165</v>
      </c>
      <c r="V18" s="36">
        <v>2.5191177745807214</v>
      </c>
      <c r="W18" s="36">
        <v>1.736545265136628</v>
      </c>
      <c r="X18" s="36">
        <v>2.4881928236278874</v>
      </c>
      <c r="Y18" s="40">
        <v>2.7196537474638789</v>
      </c>
      <c r="Z18" s="53">
        <f t="shared" si="0"/>
        <v>4.4772316605606202</v>
      </c>
      <c r="AA18" s="53">
        <f t="shared" si="1"/>
        <v>1.5339337291140032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 t="s">
        <v>51</v>
      </c>
      <c r="E19" s="25" t="s">
        <v>51</v>
      </c>
      <c r="F19" s="25" t="s">
        <v>51</v>
      </c>
      <c r="G19" s="25" t="s">
        <v>51</v>
      </c>
      <c r="H19" s="25" t="s">
        <v>51</v>
      </c>
      <c r="I19" s="25" t="s">
        <v>51</v>
      </c>
      <c r="J19" s="25">
        <v>13.529021189709502</v>
      </c>
      <c r="K19" s="25">
        <v>12.782434126812429</v>
      </c>
      <c r="L19" s="25">
        <v>13.17277832448454</v>
      </c>
      <c r="M19" s="25">
        <v>13.42638511435996</v>
      </c>
      <c r="N19" s="25">
        <v>14.943083015504216</v>
      </c>
      <c r="O19" s="25">
        <v>14.270766357563453</v>
      </c>
      <c r="P19" s="26">
        <v>15.14251915914828</v>
      </c>
      <c r="Q19" s="25">
        <v>15.787172540029177</v>
      </c>
      <c r="R19" s="26">
        <v>16.286128330473815</v>
      </c>
      <c r="S19" s="26">
        <v>16.582463578482582</v>
      </c>
      <c r="T19" s="26">
        <v>12.857127996806971</v>
      </c>
      <c r="U19" s="26">
        <v>12.823693553036826</v>
      </c>
      <c r="V19" s="26">
        <v>13.176720242290905</v>
      </c>
      <c r="W19" s="26">
        <v>12.864629690542177</v>
      </c>
      <c r="X19" s="26">
        <v>14.342074656921001</v>
      </c>
      <c r="Y19" s="27">
        <v>14.570030602475317</v>
      </c>
      <c r="Z19" s="72">
        <f t="shared" si="0"/>
        <v>14.132466525077724</v>
      </c>
      <c r="AA19" s="72">
        <f t="shared" si="1"/>
        <v>1.3251869668773073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 t="s">
        <v>51</v>
      </c>
      <c r="E20" s="25" t="s">
        <v>51</v>
      </c>
      <c r="F20" s="25" t="s">
        <v>51</v>
      </c>
      <c r="G20" s="25" t="s">
        <v>51</v>
      </c>
      <c r="H20" s="25" t="s">
        <v>51</v>
      </c>
      <c r="I20" s="25" t="s">
        <v>51</v>
      </c>
      <c r="J20" s="25">
        <v>24.961129239212418</v>
      </c>
      <c r="K20" s="25">
        <v>24.423122290596524</v>
      </c>
      <c r="L20" s="25">
        <v>23.462334792443816</v>
      </c>
      <c r="M20" s="25">
        <v>24.795136135342318</v>
      </c>
      <c r="N20" s="25">
        <v>24.785402663205691</v>
      </c>
      <c r="O20" s="25">
        <v>25.388807494791063</v>
      </c>
      <c r="P20" s="26">
        <v>25.854060337556092</v>
      </c>
      <c r="Q20" s="25">
        <v>27.740843660327755</v>
      </c>
      <c r="R20" s="26">
        <v>28.378162595466378</v>
      </c>
      <c r="S20" s="26">
        <v>29.226904559444108</v>
      </c>
      <c r="T20" s="26">
        <v>25.591390685257707</v>
      </c>
      <c r="U20" s="26">
        <v>25.576715162887766</v>
      </c>
      <c r="V20" s="26">
        <v>25.971781562641343</v>
      </c>
      <c r="W20" s="26">
        <v>26.328988279003898</v>
      </c>
      <c r="X20" s="26">
        <v>28.325321183221131</v>
      </c>
      <c r="Y20" s="27">
        <v>28.651173996047511</v>
      </c>
      <c r="Z20" s="72">
        <f t="shared" si="0"/>
        <v>26.054006709426535</v>
      </c>
      <c r="AA20" s="72">
        <f t="shared" si="1"/>
        <v>1.6528109109842535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 t="s">
        <v>51</v>
      </c>
      <c r="E21" s="25" t="s">
        <v>51</v>
      </c>
      <c r="F21" s="25" t="s">
        <v>51</v>
      </c>
      <c r="G21" s="25" t="s">
        <v>51</v>
      </c>
      <c r="H21" s="25" t="s">
        <v>51</v>
      </c>
      <c r="I21" s="25" t="s">
        <v>51</v>
      </c>
      <c r="J21" s="25">
        <v>40.340612426671576</v>
      </c>
      <c r="K21" s="25">
        <v>38.426781527886313</v>
      </c>
      <c r="L21" s="25">
        <v>38.433771019690589</v>
      </c>
      <c r="M21" s="25">
        <v>38.449185745888755</v>
      </c>
      <c r="N21" s="25">
        <v>39.998337467166749</v>
      </c>
      <c r="O21" s="25">
        <v>39.338756428501775</v>
      </c>
      <c r="P21" s="26">
        <v>40.155794977371777</v>
      </c>
      <c r="Q21" s="25">
        <v>43.364937425410744</v>
      </c>
      <c r="R21" s="26">
        <v>45.268166406724688</v>
      </c>
      <c r="S21" s="26">
        <v>44.783760080702592</v>
      </c>
      <c r="T21" s="26">
        <v>42.006560866658816</v>
      </c>
      <c r="U21" s="26">
        <v>42.2119960582787</v>
      </c>
      <c r="V21" s="26">
        <v>42.799845583405272</v>
      </c>
      <c r="W21" s="26">
        <v>44.249538906942263</v>
      </c>
      <c r="X21" s="26">
        <v>47.185911624294192</v>
      </c>
      <c r="Y21" s="27">
        <v>47.084015426634835</v>
      </c>
      <c r="Z21" s="72">
        <f t="shared" si="0"/>
        <v>41.80093043637298</v>
      </c>
      <c r="AA21" s="72">
        <f t="shared" si="1"/>
        <v>2.7732831167547425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 t="s">
        <v>51</v>
      </c>
      <c r="E22" s="38" t="s">
        <v>51</v>
      </c>
      <c r="F22" s="38" t="s">
        <v>51</v>
      </c>
      <c r="G22" s="38" t="s">
        <v>51</v>
      </c>
      <c r="H22" s="38" t="s">
        <v>51</v>
      </c>
      <c r="I22" s="38" t="s">
        <v>51</v>
      </c>
      <c r="J22" s="38">
        <v>53.891452313759679</v>
      </c>
      <c r="K22" s="38">
        <v>54.802608625640758</v>
      </c>
      <c r="L22" s="38">
        <v>56.183490124727122</v>
      </c>
      <c r="M22" s="38">
        <v>56.346672851762818</v>
      </c>
      <c r="N22" s="38">
        <v>56.181134431442935</v>
      </c>
      <c r="O22" s="38">
        <v>56.392478457511082</v>
      </c>
      <c r="P22" s="39">
        <v>58.027963894734228</v>
      </c>
      <c r="Q22" s="38">
        <v>61.127259886549467</v>
      </c>
      <c r="R22" s="39">
        <v>62.684963988647333</v>
      </c>
      <c r="S22" s="39">
        <v>63.517168961758607</v>
      </c>
      <c r="T22" s="39">
        <v>61.014837394183417</v>
      </c>
      <c r="U22" s="39">
        <v>61.849951814700368</v>
      </c>
      <c r="V22" s="39">
        <v>62.352059201902399</v>
      </c>
      <c r="W22" s="39">
        <v>64.354505594332238</v>
      </c>
      <c r="X22" s="39">
        <v>65.707739071287108</v>
      </c>
      <c r="Y22" s="41">
        <v>66.978234074214782</v>
      </c>
      <c r="Z22" s="74">
        <f>+AVERAGE(B22:X22)</f>
        <v>59.628952440862641</v>
      </c>
      <c r="AA22" s="74">
        <f t="shared" si="1"/>
        <v>3.8175921183973873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 t="s">
        <v>51</v>
      </c>
      <c r="E26" s="18" t="s">
        <v>51</v>
      </c>
      <c r="F26" s="18" t="s">
        <v>51</v>
      </c>
      <c r="G26" s="18" t="s">
        <v>51</v>
      </c>
      <c r="H26" s="18" t="s">
        <v>51</v>
      </c>
      <c r="I26" s="18" t="s">
        <v>51</v>
      </c>
      <c r="J26" s="18">
        <v>6.284658040665434</v>
      </c>
      <c r="K26" s="18">
        <v>5.5708390646492436</v>
      </c>
      <c r="L26" s="18">
        <v>4.5841519318925998</v>
      </c>
      <c r="M26" s="18">
        <v>3.9793662490788506</v>
      </c>
      <c r="N26" s="18">
        <v>4.22866092404072</v>
      </c>
      <c r="O26" s="18">
        <v>5.1012145748987852</v>
      </c>
      <c r="P26" s="18">
        <v>5.7364341085271322</v>
      </c>
      <c r="Q26" s="18">
        <v>7.8202995008319469</v>
      </c>
      <c r="R26" s="18">
        <v>7.7116512992455997</v>
      </c>
      <c r="S26" s="19">
        <v>6.9494584837545128</v>
      </c>
      <c r="T26" s="19">
        <v>7.8291194420226677</v>
      </c>
      <c r="U26" s="19">
        <v>7.5052119527449621</v>
      </c>
      <c r="V26" s="19">
        <v>6.8024861878453038</v>
      </c>
      <c r="W26" s="19">
        <v>9.2011783053197025</v>
      </c>
      <c r="X26" s="19">
        <v>8.1608973119319277</v>
      </c>
      <c r="Y26" s="20">
        <v>7.8247847248221643</v>
      </c>
      <c r="Z26" s="71">
        <f>+AVERAGE(B26:Y26)</f>
        <v>6.5806507563919725</v>
      </c>
      <c r="AA26" s="71">
        <f>STDEV(B26:Y26)</f>
        <v>1.5624794668093236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 t="s">
        <v>51</v>
      </c>
      <c r="E27" s="22" t="s">
        <v>51</v>
      </c>
      <c r="F27" s="22" t="s">
        <v>51</v>
      </c>
      <c r="G27" s="22" t="s">
        <v>51</v>
      </c>
      <c r="H27" s="22" t="s">
        <v>51</v>
      </c>
      <c r="I27" s="22" t="s">
        <v>51</v>
      </c>
      <c r="J27" s="22">
        <v>10.073937153419593</v>
      </c>
      <c r="K27" s="22">
        <v>10.522696011004127</v>
      </c>
      <c r="L27" s="22">
        <v>8.0550098231827114</v>
      </c>
      <c r="M27" s="22">
        <v>6.1901252763448786</v>
      </c>
      <c r="N27" s="22">
        <v>7.5959279561472197</v>
      </c>
      <c r="O27" s="22">
        <v>7.8542510121457489</v>
      </c>
      <c r="P27" s="22">
        <v>8.7596899224806197</v>
      </c>
      <c r="Q27" s="22">
        <v>10.149750415973378</v>
      </c>
      <c r="R27" s="22">
        <v>10.142497904442582</v>
      </c>
      <c r="S27" s="23">
        <v>8.6642599277978345</v>
      </c>
      <c r="T27" s="23">
        <v>8.6312118570183092</v>
      </c>
      <c r="U27" s="23">
        <v>9.0166782487838777</v>
      </c>
      <c r="V27" s="23">
        <v>8.7016574585635365</v>
      </c>
      <c r="W27" s="23">
        <v>9.4264425576156654</v>
      </c>
      <c r="X27" s="23">
        <v>8.6056855540514405</v>
      </c>
      <c r="Y27" s="24">
        <v>7.4503931111943089</v>
      </c>
      <c r="Z27" s="72">
        <f t="shared" ref="Z27:Z35" si="2">+AVERAGE(B27:Y27)</f>
        <v>8.7400133868853622</v>
      </c>
      <c r="AA27" s="72">
        <f t="shared" ref="AA27:AA35" si="3">STDEV(B27:Y27)</f>
        <v>1.1611667855929648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 t="s">
        <v>51</v>
      </c>
      <c r="E28" s="22" t="s">
        <v>51</v>
      </c>
      <c r="F28" s="22" t="s">
        <v>51</v>
      </c>
      <c r="G28" s="22" t="s">
        <v>51</v>
      </c>
      <c r="H28" s="22" t="s">
        <v>51</v>
      </c>
      <c r="I28" s="22" t="s">
        <v>51</v>
      </c>
      <c r="J28" s="22">
        <v>23.844731977818853</v>
      </c>
      <c r="K28" s="22">
        <v>24.415405777166438</v>
      </c>
      <c r="L28" s="22">
        <v>24.361493123772103</v>
      </c>
      <c r="M28" s="22">
        <v>22.254974207811347</v>
      </c>
      <c r="N28" s="22">
        <v>24.353954581049333</v>
      </c>
      <c r="O28" s="22">
        <v>23.805668016194332</v>
      </c>
      <c r="P28" s="22">
        <v>25.038759689922479</v>
      </c>
      <c r="Q28" s="22">
        <v>21.713810316139767</v>
      </c>
      <c r="R28" s="22">
        <v>22.548197820620285</v>
      </c>
      <c r="S28" s="23">
        <v>21.028880866425993</v>
      </c>
      <c r="T28" s="23">
        <v>20.941586748038361</v>
      </c>
      <c r="U28" s="23">
        <v>20.01389854065323</v>
      </c>
      <c r="V28" s="23">
        <v>20.200276243093924</v>
      </c>
      <c r="W28" s="23">
        <v>20.984231502339284</v>
      </c>
      <c r="X28" s="23">
        <v>19.532005414813383</v>
      </c>
      <c r="Y28" s="24">
        <v>20.610258330213401</v>
      </c>
      <c r="Z28" s="72">
        <f t="shared" si="2"/>
        <v>22.228008322254531</v>
      </c>
      <c r="AA28" s="72">
        <f t="shared" si="3"/>
        <v>1.8396772080102302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 t="s">
        <v>51</v>
      </c>
      <c r="E29" s="25" t="s">
        <v>51</v>
      </c>
      <c r="F29" s="25" t="s">
        <v>51</v>
      </c>
      <c r="G29" s="25" t="s">
        <v>51</v>
      </c>
      <c r="H29" s="25" t="s">
        <v>51</v>
      </c>
      <c r="I29" s="25" t="s">
        <v>51</v>
      </c>
      <c r="J29" s="25">
        <v>36.598890942698709</v>
      </c>
      <c r="K29" s="25">
        <v>35.488308115543326</v>
      </c>
      <c r="L29" s="25">
        <v>36.083824492468892</v>
      </c>
      <c r="M29" s="25">
        <v>38.614591009579954</v>
      </c>
      <c r="N29" s="25">
        <v>40.328895849647608</v>
      </c>
      <c r="O29" s="25">
        <v>38.866396761133601</v>
      </c>
      <c r="P29" s="25">
        <v>35.736434108527135</v>
      </c>
      <c r="Q29" s="25">
        <v>36.189683860232947</v>
      </c>
      <c r="R29" s="25">
        <v>35.624476110645432</v>
      </c>
      <c r="S29" s="26">
        <v>36.101083032490976</v>
      </c>
      <c r="T29" s="26">
        <v>33.374019180470796</v>
      </c>
      <c r="U29" s="26">
        <v>34.155663655316189</v>
      </c>
      <c r="V29" s="26">
        <v>33.408149171270715</v>
      </c>
      <c r="W29" s="26">
        <v>32.403396291803844</v>
      </c>
      <c r="X29" s="26">
        <v>32.5082189131696</v>
      </c>
      <c r="Y29" s="27">
        <v>34.5376263571696</v>
      </c>
      <c r="Z29" s="72">
        <f t="shared" si="2"/>
        <v>35.626228615760589</v>
      </c>
      <c r="AA29" s="72">
        <f t="shared" si="3"/>
        <v>2.2615961334251029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 t="s">
        <v>51</v>
      </c>
      <c r="E30" s="32" t="s">
        <v>51</v>
      </c>
      <c r="F30" s="32" t="s">
        <v>51</v>
      </c>
      <c r="G30" s="32" t="s">
        <v>51</v>
      </c>
      <c r="H30" s="32" t="s">
        <v>51</v>
      </c>
      <c r="I30" s="32" t="s">
        <v>51</v>
      </c>
      <c r="J30" s="32">
        <v>23.197781885397411</v>
      </c>
      <c r="K30" s="32">
        <v>24.002751031636866</v>
      </c>
      <c r="L30" s="32">
        <v>26.915520628683694</v>
      </c>
      <c r="M30" s="32">
        <v>28.960943257184965</v>
      </c>
      <c r="N30" s="32">
        <v>23.492560689115113</v>
      </c>
      <c r="O30" s="32">
        <v>24.372469635627532</v>
      </c>
      <c r="P30" s="32">
        <v>24.728682170542637</v>
      </c>
      <c r="Q30" s="32">
        <v>24.126455906821963</v>
      </c>
      <c r="R30" s="32">
        <v>23.973176865046103</v>
      </c>
      <c r="S30" s="33">
        <v>27.256317689530686</v>
      </c>
      <c r="T30" s="33">
        <v>29.224062772449869</v>
      </c>
      <c r="U30" s="33">
        <v>29.308547602501736</v>
      </c>
      <c r="V30" s="33">
        <v>30.887430939226519</v>
      </c>
      <c r="W30" s="33">
        <v>27.984751342921506</v>
      </c>
      <c r="X30" s="33">
        <v>31.19319280603365</v>
      </c>
      <c r="Y30" s="34">
        <v>29.576937476600524</v>
      </c>
      <c r="Z30" s="73">
        <f t="shared" si="2"/>
        <v>26.82509891870755</v>
      </c>
      <c r="AA30" s="73">
        <f t="shared" si="3"/>
        <v>2.8193861167676197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 t="s">
        <v>51</v>
      </c>
      <c r="E31" s="35" t="s">
        <v>51</v>
      </c>
      <c r="F31" s="35" t="s">
        <v>51</v>
      </c>
      <c r="G31" s="35" t="s">
        <v>51</v>
      </c>
      <c r="H31" s="35" t="s">
        <v>51</v>
      </c>
      <c r="I31" s="35" t="s">
        <v>51</v>
      </c>
      <c r="J31" s="35">
        <v>-1.6474296608938941</v>
      </c>
      <c r="K31" s="35">
        <v>-1.8606882274230605</v>
      </c>
      <c r="L31" s="35">
        <v>-0.45818528928249452</v>
      </c>
      <c r="M31" s="35">
        <v>-4.0090226833089888E-2</v>
      </c>
      <c r="N31" s="35">
        <v>-0.49842963958160486</v>
      </c>
      <c r="O31" s="35">
        <v>-0.90360686182522898</v>
      </c>
      <c r="P31" s="36">
        <v>-1.8451269698795456</v>
      </c>
      <c r="Q31" s="35">
        <v>-3.1632297050019189</v>
      </c>
      <c r="R31" s="36">
        <v>-2.7568483786315547</v>
      </c>
      <c r="S31" s="36">
        <v>-2.2014792037282973</v>
      </c>
      <c r="T31" s="36">
        <v>-3.2013269181506887</v>
      </c>
      <c r="U31" s="36">
        <v>-2.9241030254038503</v>
      </c>
      <c r="V31" s="36">
        <v>-2.3992756442579357</v>
      </c>
      <c r="W31" s="36">
        <v>-4.4247641753645039</v>
      </c>
      <c r="X31" s="36">
        <v>-3.5731884384123149</v>
      </c>
      <c r="Y31" s="40">
        <v>-2.9164553037297107</v>
      </c>
      <c r="Z31" s="53">
        <f t="shared" si="2"/>
        <v>-2.1758892292749814</v>
      </c>
      <c r="AA31" s="53">
        <f t="shared" si="3"/>
        <v>1.2373445033253396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 t="s">
        <v>51</v>
      </c>
      <c r="E32" s="25" t="s">
        <v>51</v>
      </c>
      <c r="F32" s="25" t="s">
        <v>51</v>
      </c>
      <c r="G32" s="25" t="s">
        <v>51</v>
      </c>
      <c r="H32" s="25" t="s">
        <v>51</v>
      </c>
      <c r="I32" s="25" t="s">
        <v>51</v>
      </c>
      <c r="J32" s="25">
        <v>0.29700461334472972</v>
      </c>
      <c r="K32" s="25">
        <v>0.30676256347802111</v>
      </c>
      <c r="L32" s="25">
        <v>0.43224195852718272</v>
      </c>
      <c r="M32" s="25">
        <v>0.61206871138774599</v>
      </c>
      <c r="N32" s="25">
        <v>0.47405326053580221</v>
      </c>
      <c r="O32" s="25">
        <v>0.43849375288931186</v>
      </c>
      <c r="P32" s="26">
        <v>0.37736104754342642</v>
      </c>
      <c r="Q32" s="25">
        <v>0.25346009979067863</v>
      </c>
      <c r="R32" s="26">
        <v>0.25411145054430762</v>
      </c>
      <c r="S32" s="26">
        <v>0.37223666528771832</v>
      </c>
      <c r="T32" s="26">
        <v>0.34723797157238345</v>
      </c>
      <c r="U32" s="26">
        <v>0.34983808742452488</v>
      </c>
      <c r="V32" s="26">
        <v>0.39056936397705611</v>
      </c>
      <c r="W32" s="26">
        <v>0.22375293375656483</v>
      </c>
      <c r="X32" s="26">
        <v>0.33734473168529144</v>
      </c>
      <c r="Y32" s="27">
        <v>0.40286862858670847</v>
      </c>
      <c r="Z32" s="72">
        <f t="shared" si="2"/>
        <v>0.36683786502071586</v>
      </c>
      <c r="AA32" s="72">
        <f t="shared" si="3"/>
        <v>9.6301828620313751E-2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 t="s">
        <v>51</v>
      </c>
      <c r="E33" s="25" t="s">
        <v>51</v>
      </c>
      <c r="F33" s="25" t="s">
        <v>51</v>
      </c>
      <c r="G33" s="25" t="s">
        <v>51</v>
      </c>
      <c r="H33" s="25" t="s">
        <v>51</v>
      </c>
      <c r="I33" s="25" t="s">
        <v>51</v>
      </c>
      <c r="J33" s="25">
        <v>1.7380423762030801</v>
      </c>
      <c r="K33" s="25">
        <v>1.6186621835168307</v>
      </c>
      <c r="L33" s="25">
        <v>1.7913477154113269</v>
      </c>
      <c r="M33" s="25">
        <v>2.2716193818855417</v>
      </c>
      <c r="N33" s="25">
        <v>1.9241534608666369</v>
      </c>
      <c r="O33" s="25">
        <v>1.8316329150247244</v>
      </c>
      <c r="P33" s="26">
        <v>1.9051307276649854</v>
      </c>
      <c r="Q33" s="25">
        <v>1.7852940481643884</v>
      </c>
      <c r="R33" s="26">
        <v>1.6800005166582825</v>
      </c>
      <c r="S33" s="26">
        <v>2.0279571217907892</v>
      </c>
      <c r="T33" s="26">
        <v>2.0219016237487857</v>
      </c>
      <c r="U33" s="26">
        <v>2.1006114357690961</v>
      </c>
      <c r="V33" s="26">
        <v>2.2580865224562352</v>
      </c>
      <c r="W33" s="26">
        <v>1.8481507340513348</v>
      </c>
      <c r="X33" s="26">
        <v>2.1547047736543856</v>
      </c>
      <c r="Y33" s="27">
        <v>2.1482987003421723</v>
      </c>
      <c r="Z33" s="72">
        <f t="shared" si="2"/>
        <v>1.944099639825537</v>
      </c>
      <c r="AA33" s="72">
        <f t="shared" si="3"/>
        <v>0.20329471559247222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 t="s">
        <v>51</v>
      </c>
      <c r="E34" s="25" t="s">
        <v>51</v>
      </c>
      <c r="F34" s="25" t="s">
        <v>51</v>
      </c>
      <c r="G34" s="25" t="s">
        <v>51</v>
      </c>
      <c r="H34" s="25" t="s">
        <v>51</v>
      </c>
      <c r="I34" s="25" t="s">
        <v>51</v>
      </c>
      <c r="J34" s="25">
        <v>4.7594030092768156</v>
      </c>
      <c r="K34" s="25">
        <v>4.7093238057512519</v>
      </c>
      <c r="L34" s="25">
        <v>5.3533655542547356</v>
      </c>
      <c r="M34" s="25">
        <v>5.5338082475196311</v>
      </c>
      <c r="N34" s="25">
        <v>4.7953778013905426</v>
      </c>
      <c r="O34" s="25">
        <v>4.8530134115760974</v>
      </c>
      <c r="P34" s="26">
        <v>4.9574883872523072</v>
      </c>
      <c r="Q34" s="25">
        <v>4.7482003291818211</v>
      </c>
      <c r="R34" s="26">
        <v>4.7730428963586844</v>
      </c>
      <c r="S34" s="26">
        <v>5.5403567360582837</v>
      </c>
      <c r="T34" s="26">
        <v>5.8207080016761044</v>
      </c>
      <c r="U34" s="26">
        <v>5.8968571840115018</v>
      </c>
      <c r="V34" s="26">
        <v>6.2288901436468187</v>
      </c>
      <c r="W34" s="26">
        <v>5.7345837302746281</v>
      </c>
      <c r="X34" s="26">
        <v>6.3778921162576916</v>
      </c>
      <c r="Y34" s="27">
        <v>5.9084096438552303</v>
      </c>
      <c r="Z34" s="72">
        <f t="shared" si="2"/>
        <v>5.3744200623963838</v>
      </c>
      <c r="AA34" s="72">
        <f t="shared" si="3"/>
        <v>0.57924237145555546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 t="s">
        <v>51</v>
      </c>
      <c r="E35" s="38" t="s">
        <v>51</v>
      </c>
      <c r="F35" s="38" t="s">
        <v>51</v>
      </c>
      <c r="G35" s="38" t="s">
        <v>51</v>
      </c>
      <c r="H35" s="38" t="s">
        <v>51</v>
      </c>
      <c r="I35" s="38" t="s">
        <v>51</v>
      </c>
      <c r="J35" s="38">
        <v>9.7413155340506083</v>
      </c>
      <c r="K35" s="38">
        <v>9.737469569429436</v>
      </c>
      <c r="L35" s="38">
        <v>10.552538180143662</v>
      </c>
      <c r="M35" s="38">
        <v>10.741192519105367</v>
      </c>
      <c r="N35" s="38">
        <v>8.8093886236502854</v>
      </c>
      <c r="O35" s="38">
        <v>9.5209372886622443</v>
      </c>
      <c r="P35" s="39">
        <v>9.8480646647370804</v>
      </c>
      <c r="Q35" s="38">
        <v>9.8512452886666253</v>
      </c>
      <c r="R35" s="39">
        <v>9.276270129164125</v>
      </c>
      <c r="S35" s="39">
        <v>10.120691134331944</v>
      </c>
      <c r="T35" s="39">
        <v>11.620189891954894</v>
      </c>
      <c r="U35" s="39">
        <v>11.71643023833777</v>
      </c>
      <c r="V35" s="39">
        <v>11.785096603590134</v>
      </c>
      <c r="W35" s="39">
        <v>11.256468021611541</v>
      </c>
      <c r="X35" s="39">
        <v>12.171846156125088</v>
      </c>
      <c r="Y35" s="41">
        <v>11.287989381406822</v>
      </c>
      <c r="Z35" s="74">
        <f t="shared" si="2"/>
        <v>10.502320826560476</v>
      </c>
      <c r="AA35" s="74">
        <f t="shared" si="3"/>
        <v>1.0294389273799229</v>
      </c>
    </row>
    <row r="36" spans="1:28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93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 t="s">
        <v>51</v>
      </c>
      <c r="C40" s="25" t="s">
        <v>51</v>
      </c>
      <c r="D40" s="25" t="s">
        <v>51</v>
      </c>
      <c r="E40" s="25" t="s">
        <v>51</v>
      </c>
      <c r="F40" s="25" t="s">
        <v>51</v>
      </c>
      <c r="G40" s="25" t="s">
        <v>51</v>
      </c>
      <c r="H40" s="25" t="s">
        <v>51</v>
      </c>
      <c r="I40" s="25" t="s">
        <v>51</v>
      </c>
      <c r="J40" s="25">
        <v>-12.003060763103891</v>
      </c>
      <c r="K40" s="25">
        <v>-11.368928589960047</v>
      </c>
      <c r="L40" s="25">
        <v>-5.888538011490601</v>
      </c>
      <c r="M40" s="25">
        <v>-5.8093717091269204</v>
      </c>
      <c r="N40" s="25">
        <v>-8.7609175567809352</v>
      </c>
      <c r="O40" s="25">
        <v>-9.3341104291069144</v>
      </c>
      <c r="P40" s="25">
        <v>-11.436222237818264</v>
      </c>
      <c r="Q40" s="25">
        <v>-14.436066978803989</v>
      </c>
      <c r="R40" s="25">
        <v>-13.078476867494681</v>
      </c>
      <c r="S40" s="25">
        <v>-14.626066588987685</v>
      </c>
      <c r="T40" s="18">
        <v>-16.816122560822503</v>
      </c>
      <c r="U40" s="18">
        <v>-15.918842930521761</v>
      </c>
      <c r="V40" s="18">
        <v>-16.637875661942065</v>
      </c>
      <c r="W40" s="18">
        <v>-19.521201826414728</v>
      </c>
      <c r="X40" s="20">
        <v>-17.86435317179523</v>
      </c>
      <c r="Z40" s="75">
        <f>+AVERAGE(B40:X40)</f>
        <v>-12.900010392278014</v>
      </c>
      <c r="AA40" s="71">
        <f>STDEV(B40:X40)</f>
        <v>4.1990936637081004</v>
      </c>
      <c r="AB40" s="47"/>
    </row>
    <row r="41" spans="1:28" x14ac:dyDescent="0.2">
      <c r="A41" s="48" t="s">
        <v>118</v>
      </c>
      <c r="B41" s="28" t="s">
        <v>51</v>
      </c>
      <c r="C41" s="28" t="s">
        <v>51</v>
      </c>
      <c r="D41" s="28" t="s">
        <v>51</v>
      </c>
      <c r="E41" s="28" t="s">
        <v>51</v>
      </c>
      <c r="F41" s="28" t="s">
        <v>51</v>
      </c>
      <c r="G41" s="28" t="s">
        <v>51</v>
      </c>
      <c r="H41" s="28" t="s">
        <v>51</v>
      </c>
      <c r="I41" s="28" t="s">
        <v>51</v>
      </c>
      <c r="J41" s="28">
        <v>-4.2841700825154918</v>
      </c>
      <c r="K41" s="28">
        <v>-3.1574818591880764</v>
      </c>
      <c r="L41" s="28">
        <v>-1.010463588186614</v>
      </c>
      <c r="M41" s="28">
        <v>-0.933508518394225</v>
      </c>
      <c r="N41" s="28">
        <v>-2.4786309563325073</v>
      </c>
      <c r="O41" s="28">
        <v>-3.7965398509933315</v>
      </c>
      <c r="P41" s="28">
        <v>-5.5117686375315564</v>
      </c>
      <c r="Q41" s="28">
        <v>-6.3016066464602805</v>
      </c>
      <c r="R41" s="28">
        <v>-5.8150510551601586</v>
      </c>
      <c r="S41" s="28">
        <v>-6.263456044994931</v>
      </c>
      <c r="T41" s="25">
        <v>-7.0608429793308787</v>
      </c>
      <c r="U41" s="25">
        <v>-6.8687349414504499</v>
      </c>
      <c r="V41" s="25">
        <v>-7.3536533149640935</v>
      </c>
      <c r="W41" s="25">
        <v>-9.4232372493486558</v>
      </c>
      <c r="X41" s="27">
        <v>-7.4163086855101152</v>
      </c>
      <c r="Z41" s="76">
        <f>+AVERAGE(B41:X41)</f>
        <v>-5.1783636273574247</v>
      </c>
      <c r="AA41" s="77">
        <f>STDEV(B41:X41)</f>
        <v>2.4869326140349601</v>
      </c>
    </row>
    <row r="42" spans="1:28" x14ac:dyDescent="0.2">
      <c r="A42" s="49" t="s">
        <v>119</v>
      </c>
      <c r="B42" s="32" t="s">
        <v>51</v>
      </c>
      <c r="C42" s="32" t="s">
        <v>51</v>
      </c>
      <c r="D42" s="32" t="s">
        <v>51</v>
      </c>
      <c r="E42" s="32" t="s">
        <v>51</v>
      </c>
      <c r="F42" s="32" t="s">
        <v>51</v>
      </c>
      <c r="G42" s="32" t="s">
        <v>51</v>
      </c>
      <c r="H42" s="32" t="s">
        <v>51</v>
      </c>
      <c r="I42" s="32" t="s">
        <v>51</v>
      </c>
      <c r="J42" s="32">
        <v>0.23768772505421615</v>
      </c>
      <c r="K42" s="32">
        <v>0.30928396845804057</v>
      </c>
      <c r="L42" s="32">
        <v>0.73784770961021184</v>
      </c>
      <c r="M42" s="32">
        <v>0.7168393948739562</v>
      </c>
      <c r="N42" s="32">
        <v>0.57232722111159495</v>
      </c>
      <c r="O42" s="32">
        <v>0.39059205482213438</v>
      </c>
      <c r="P42" s="32">
        <v>1.9076895876005473E-2</v>
      </c>
      <c r="Q42" s="32">
        <v>-0.26887782405271371</v>
      </c>
      <c r="R42" s="32">
        <v>0.12630320938896772</v>
      </c>
      <c r="S42" s="32">
        <v>-2.7927001429837194E-2</v>
      </c>
      <c r="T42" s="32">
        <v>-0.10218379007251671</v>
      </c>
      <c r="U42" s="32">
        <v>9.6238753943788655E-2</v>
      </c>
      <c r="V42" s="32">
        <v>-0.38432245769151541</v>
      </c>
      <c r="W42" s="32">
        <v>-0.87454223994050029</v>
      </c>
      <c r="X42" s="34">
        <v>0.13514682211586404</v>
      </c>
      <c r="Z42" s="78">
        <f>+AVERAGE(B42:X42)</f>
        <v>0.11223269613784638</v>
      </c>
      <c r="AA42" s="73">
        <f>STDEV(B42:X42)</f>
        <v>0.42606970573149294</v>
      </c>
    </row>
    <row r="43" spans="1:28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x14ac:dyDescent="0.25">
      <c r="A44" s="50" t="s">
        <v>52</v>
      </c>
      <c r="B44" s="51" t="s">
        <v>53</v>
      </c>
      <c r="C44" s="51"/>
      <c r="D44" s="52"/>
      <c r="E44" s="53">
        <v>-16.112375823347829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x14ac:dyDescent="0.25">
      <c r="A45" s="54" t="s">
        <v>129</v>
      </c>
      <c r="B45" s="55" t="s">
        <v>54</v>
      </c>
      <c r="C45" s="55"/>
      <c r="D45" s="56"/>
      <c r="E45" s="79">
        <v>-7.062861364652445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x14ac:dyDescent="0.25">
      <c r="A46" s="2" t="s">
        <v>128</v>
      </c>
      <c r="B46" s="57" t="s">
        <v>55</v>
      </c>
      <c r="C46" s="57"/>
      <c r="D46" s="58"/>
      <c r="E46" s="80">
        <v>-0.16252056596730785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f>+B49+1</f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28.176368207309999</v>
      </c>
      <c r="C50" s="20">
        <v>28.116810183451889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14.58131889383098</v>
      </c>
      <c r="C51" s="63">
        <v>14.357918382628229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7.7161090698124157</v>
      </c>
      <c r="C52" s="34">
        <v>7.955821789591913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x14ac:dyDescent="0.25">
      <c r="A54" s="64" t="s">
        <v>59</v>
      </c>
      <c r="B54" s="51" t="s">
        <v>60</v>
      </c>
      <c r="C54" s="51"/>
      <c r="D54" s="52"/>
      <c r="E54" s="53">
        <v>-19.521201826414728</v>
      </c>
      <c r="F54" s="3"/>
      <c r="G54" s="103" t="s">
        <v>94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-19.521201826414728</v>
      </c>
    </row>
    <row r="55" spans="1:27" ht="12" x14ac:dyDescent="0.25">
      <c r="A55" s="3"/>
      <c r="B55" s="55" t="s">
        <v>64</v>
      </c>
      <c r="C55" s="55"/>
      <c r="D55" s="56"/>
      <c r="E55" s="79">
        <v>-9.4232372493486558</v>
      </c>
      <c r="F55" s="3"/>
      <c r="G55" s="104" t="s">
        <v>94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-9.4232372493486558</v>
      </c>
    </row>
    <row r="56" spans="1:27" ht="12" x14ac:dyDescent="0.25">
      <c r="A56" s="3"/>
      <c r="B56" s="57" t="s">
        <v>66</v>
      </c>
      <c r="C56" s="57"/>
      <c r="D56" s="58"/>
      <c r="E56" s="80">
        <v>-0.87454223994050029</v>
      </c>
      <c r="F56" s="64"/>
      <c r="G56" s="105" t="s">
        <v>94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-0.87454223994050029</v>
      </c>
    </row>
    <row r="57" spans="1:27" ht="12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f>+X59+1</f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 t="s">
        <v>51</v>
      </c>
      <c r="E60" s="18" t="s">
        <v>51</v>
      </c>
      <c r="F60" s="18" t="s">
        <v>51</v>
      </c>
      <c r="G60" s="18" t="s">
        <v>51</v>
      </c>
      <c r="H60" s="18" t="s">
        <v>51</v>
      </c>
      <c r="I60" s="18" t="s">
        <v>51</v>
      </c>
      <c r="J60" s="18">
        <v>37.245841035120151</v>
      </c>
      <c r="K60" s="18">
        <v>38.239339752407155</v>
      </c>
      <c r="L60" s="18">
        <v>39.489194499017678</v>
      </c>
      <c r="M60" s="18">
        <v>38.467207074428885</v>
      </c>
      <c r="N60" s="18">
        <v>36.570086139389197</v>
      </c>
      <c r="O60" s="18">
        <v>37.085020242914979</v>
      </c>
      <c r="P60" s="19">
        <v>35.581395348837212</v>
      </c>
      <c r="Q60" s="18">
        <v>33.693843594009984</v>
      </c>
      <c r="R60" s="19">
        <v>30.427493713327745</v>
      </c>
      <c r="S60" s="19">
        <v>30.685920577617328</v>
      </c>
      <c r="T60" s="19">
        <v>38.09938971229294</v>
      </c>
      <c r="U60" s="19">
        <v>37.856150104239056</v>
      </c>
      <c r="V60" s="19">
        <v>37.810773480662981</v>
      </c>
      <c r="W60" s="19">
        <v>37.272569745278112</v>
      </c>
      <c r="X60" s="19">
        <v>34.500096693096111</v>
      </c>
      <c r="Y60" s="20">
        <v>34.724822163983525</v>
      </c>
      <c r="Z60" s="71">
        <f>+AVERAGE(B60:Y60)</f>
        <v>36.109321492288935</v>
      </c>
      <c r="AA60" s="71">
        <f>STDEV(B60:Y60)</f>
        <v>2.6777117886213841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 t="s">
        <v>51</v>
      </c>
      <c r="E61" s="61" t="s">
        <v>51</v>
      </c>
      <c r="F61" s="61" t="s">
        <v>51</v>
      </c>
      <c r="G61" s="61" t="s">
        <v>51</v>
      </c>
      <c r="H61" s="61" t="s">
        <v>51</v>
      </c>
      <c r="I61" s="61" t="s">
        <v>51</v>
      </c>
      <c r="J61" s="61">
        <v>17.190388170055453</v>
      </c>
      <c r="K61" s="61">
        <v>18.156808803301239</v>
      </c>
      <c r="L61" s="61">
        <v>16.895874263261298</v>
      </c>
      <c r="M61" s="61">
        <v>15.770081061164333</v>
      </c>
      <c r="N61" s="61">
        <v>14.173844949099452</v>
      </c>
      <c r="O61" s="61">
        <v>15.708502024291498</v>
      </c>
      <c r="P61" s="62">
        <v>14.651162790697674</v>
      </c>
      <c r="Q61" s="61">
        <v>14.642262895174708</v>
      </c>
      <c r="R61" s="62">
        <v>13.411567476948868</v>
      </c>
      <c r="S61" s="62">
        <v>13.267148014440433</v>
      </c>
      <c r="T61" s="62">
        <v>19.267654751525718</v>
      </c>
      <c r="U61" s="62">
        <v>19.093120222376651</v>
      </c>
      <c r="V61" s="62">
        <v>19.319751381215468</v>
      </c>
      <c r="W61" s="62">
        <v>19.597989949748744</v>
      </c>
      <c r="X61" s="62">
        <v>17.404757300328757</v>
      </c>
      <c r="Y61" s="63">
        <v>17.409210033695246</v>
      </c>
      <c r="Z61" s="77">
        <f>+AVERAGE(B61:X61)</f>
        <v>16.570060936908686</v>
      </c>
      <c r="AA61" s="77">
        <f>STDEV(B61:X61)</f>
        <v>2.2278341808065161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 t="s">
        <v>51</v>
      </c>
      <c r="E62" s="32" t="s">
        <v>51</v>
      </c>
      <c r="F62" s="32" t="s">
        <v>51</v>
      </c>
      <c r="G62" s="32" t="s">
        <v>51</v>
      </c>
      <c r="H62" s="32" t="s">
        <v>51</v>
      </c>
      <c r="I62" s="32" t="s">
        <v>51</v>
      </c>
      <c r="J62" s="32">
        <v>6.8391866913123849</v>
      </c>
      <c r="K62" s="32">
        <v>5.2957359009628613</v>
      </c>
      <c r="L62" s="32">
        <v>5.0425671250818596</v>
      </c>
      <c r="M62" s="32">
        <v>5.0847457627118642</v>
      </c>
      <c r="N62" s="32">
        <v>4.5418950665622555</v>
      </c>
      <c r="O62" s="32">
        <v>5.5870445344129553</v>
      </c>
      <c r="P62" s="33">
        <v>5.0387596899224807</v>
      </c>
      <c r="Q62" s="32">
        <v>6.0732113144758735</v>
      </c>
      <c r="R62" s="33">
        <v>5.0293378038558254</v>
      </c>
      <c r="S62" s="33">
        <v>5.2346570397111911</v>
      </c>
      <c r="T62" s="33">
        <v>7.3757628596338272</v>
      </c>
      <c r="U62" s="33">
        <v>8.0090340514246012</v>
      </c>
      <c r="V62" s="33">
        <v>8.2182320441988956</v>
      </c>
      <c r="W62" s="33">
        <v>9.1145382082827933</v>
      </c>
      <c r="X62" s="33">
        <v>8.5476696963836787</v>
      </c>
      <c r="Y62" s="34">
        <v>8.5735679520778731</v>
      </c>
      <c r="Z62" s="73">
        <f>+AVERAGE(B62:X62)</f>
        <v>6.335491852595557</v>
      </c>
      <c r="AA62" s="73">
        <f>STDEV(B62:X62)</f>
        <v>1.5367082699151662</v>
      </c>
    </row>
  </sheetData>
  <pageMargins left="0.19685039370078741" right="0.19685039370078741" top="0.59055118110236227" bottom="0.51181102362204722" header="0.31496062992125984" footer="0.19685039370078741"/>
  <pageSetup scale="68" orientation="landscape" r:id="rId1"/>
  <headerFooter>
    <oddHeader>&amp;LECCBSO - Study group</oddHeader>
    <oddFooter>&amp;L&amp;F&amp;R&amp;A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1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92</v>
      </c>
      <c r="C3" s="87"/>
      <c r="D3" s="88"/>
      <c r="E3" s="3"/>
      <c r="F3" s="5" t="s">
        <v>1</v>
      </c>
      <c r="G3" s="5"/>
      <c r="H3" s="101" t="s">
        <v>82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" x14ac:dyDescent="0.25">
      <c r="A4" s="3"/>
      <c r="B4" s="3"/>
      <c r="C4" s="3"/>
      <c r="D4" s="3"/>
      <c r="E4" s="2"/>
      <c r="F4" s="5" t="s">
        <v>3</v>
      </c>
      <c r="G4" s="5"/>
      <c r="H4" s="102" t="s">
        <v>74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 t="s">
        <v>51</v>
      </c>
      <c r="E8" s="70">
        <v>21</v>
      </c>
      <c r="F8" s="70">
        <v>18</v>
      </c>
      <c r="G8" s="70">
        <v>12</v>
      </c>
      <c r="H8" s="70">
        <v>23</v>
      </c>
      <c r="I8" s="70">
        <v>25</v>
      </c>
      <c r="J8" s="70">
        <v>237</v>
      </c>
      <c r="K8" s="70">
        <v>333</v>
      </c>
      <c r="L8" s="70">
        <v>370</v>
      </c>
      <c r="M8" s="70">
        <v>337</v>
      </c>
      <c r="N8" s="70">
        <v>500</v>
      </c>
      <c r="O8" s="70">
        <v>499</v>
      </c>
      <c r="P8" s="70">
        <v>513</v>
      </c>
      <c r="Q8" s="70">
        <v>509</v>
      </c>
      <c r="R8" s="70">
        <v>508</v>
      </c>
      <c r="S8" s="70">
        <v>527</v>
      </c>
      <c r="T8" s="68">
        <v>1062</v>
      </c>
      <c r="U8" s="68">
        <v>1092</v>
      </c>
      <c r="V8" s="68">
        <v>1145</v>
      </c>
      <c r="W8" s="68">
        <v>1166</v>
      </c>
      <c r="X8" s="68">
        <v>1004</v>
      </c>
      <c r="Y8" s="67">
        <v>1059</v>
      </c>
      <c r="Z8" s="3"/>
      <c r="AA8" s="3"/>
    </row>
    <row r="9" spans="1:27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2008</v>
      </c>
      <c r="Y11" s="11">
        <f>+Y7</f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 t="s">
        <v>51</v>
      </c>
      <c r="E12" s="18" t="s">
        <v>51</v>
      </c>
      <c r="F12" s="18" t="s">
        <v>51</v>
      </c>
      <c r="G12" s="18" t="s">
        <v>51</v>
      </c>
      <c r="H12" s="18" t="s">
        <v>51</v>
      </c>
      <c r="I12" s="18" t="s">
        <v>51</v>
      </c>
      <c r="J12" s="18">
        <v>2.9535864978902953</v>
      </c>
      <c r="K12" s="18">
        <v>5.7057057057057055</v>
      </c>
      <c r="L12" s="18">
        <v>4.8648648648648649</v>
      </c>
      <c r="M12" s="18">
        <v>4.4510385756676554</v>
      </c>
      <c r="N12" s="18">
        <v>6</v>
      </c>
      <c r="O12" s="18">
        <v>5.811623246492986</v>
      </c>
      <c r="P12" s="18">
        <v>6.4327485380116958</v>
      </c>
      <c r="Q12" s="18">
        <v>5.5009823182711202</v>
      </c>
      <c r="R12" s="18">
        <v>6.8897637795275593</v>
      </c>
      <c r="S12" s="19">
        <v>4.3643263757115749</v>
      </c>
      <c r="T12" s="19">
        <v>5.5555555555555554</v>
      </c>
      <c r="U12" s="19">
        <v>4.5787545787545785</v>
      </c>
      <c r="V12" s="19">
        <v>5.3275109170305681</v>
      </c>
      <c r="W12" s="19">
        <v>6.260720411663808</v>
      </c>
      <c r="X12" s="19">
        <v>6.5737051792828689</v>
      </c>
      <c r="Y12" s="20">
        <v>7.2710103871576957</v>
      </c>
      <c r="Z12" s="71">
        <f>+AVERAGE(B12:Y12)</f>
        <v>5.5338685582242837</v>
      </c>
      <c r="AA12" s="71">
        <f>STDEV(B12:Y12)</f>
        <v>1.1015073300530656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 t="s">
        <v>51</v>
      </c>
      <c r="E13" s="22" t="s">
        <v>51</v>
      </c>
      <c r="F13" s="22" t="s">
        <v>51</v>
      </c>
      <c r="G13" s="22" t="s">
        <v>51</v>
      </c>
      <c r="H13" s="22" t="s">
        <v>51</v>
      </c>
      <c r="I13" s="22" t="s">
        <v>51</v>
      </c>
      <c r="J13" s="22">
        <v>5.0632911392405067</v>
      </c>
      <c r="K13" s="22">
        <v>7.2072072072072073</v>
      </c>
      <c r="L13" s="22">
        <v>5.6756756756756754</v>
      </c>
      <c r="M13" s="22">
        <v>4.4510385756676554</v>
      </c>
      <c r="N13" s="22">
        <v>5.2</v>
      </c>
      <c r="O13" s="22">
        <v>5.811623246492986</v>
      </c>
      <c r="P13" s="22">
        <v>5.4580896686159841</v>
      </c>
      <c r="Q13" s="22">
        <v>4.7151277013752457</v>
      </c>
      <c r="R13" s="22">
        <v>3.9370078740157481</v>
      </c>
      <c r="S13" s="23">
        <v>5.6925996204933584</v>
      </c>
      <c r="T13" s="23">
        <v>5.8380414312617699</v>
      </c>
      <c r="U13" s="23">
        <v>6.5934065934065931</v>
      </c>
      <c r="V13" s="23">
        <v>6.2008733624454146</v>
      </c>
      <c r="W13" s="23">
        <v>6.0034305317324188</v>
      </c>
      <c r="X13" s="23">
        <v>5.2788844621513942</v>
      </c>
      <c r="Y13" s="24">
        <v>5.0991501416430598</v>
      </c>
      <c r="Z13" s="72">
        <f t="shared" ref="Z13:Z21" si="0">+AVERAGE(B13:X13)</f>
        <v>5.5417531393187982</v>
      </c>
      <c r="AA13" s="72">
        <f t="shared" ref="AA13:AA22" si="1">STDEV(B13:X13)</f>
        <v>0.82801829294424645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 t="s">
        <v>51</v>
      </c>
      <c r="E14" s="22" t="s">
        <v>51</v>
      </c>
      <c r="F14" s="22" t="s">
        <v>51</v>
      </c>
      <c r="G14" s="22" t="s">
        <v>51</v>
      </c>
      <c r="H14" s="22" t="s">
        <v>51</v>
      </c>
      <c r="I14" s="22" t="s">
        <v>51</v>
      </c>
      <c r="J14" s="22">
        <v>5.9071729957805905</v>
      </c>
      <c r="K14" s="22">
        <v>7.2072072072072073</v>
      </c>
      <c r="L14" s="22">
        <v>6.756756756756757</v>
      </c>
      <c r="M14" s="22">
        <v>6.8249258160237387</v>
      </c>
      <c r="N14" s="22">
        <v>7</v>
      </c>
      <c r="O14" s="22">
        <v>6.2124248496993992</v>
      </c>
      <c r="P14" s="22">
        <v>6.6276803118908383</v>
      </c>
      <c r="Q14" s="22">
        <v>6.6797642436149314</v>
      </c>
      <c r="R14" s="22">
        <v>3.9370078740157481</v>
      </c>
      <c r="S14" s="23">
        <v>5.5028462998102468</v>
      </c>
      <c r="T14" s="23">
        <v>7.5329566854990579</v>
      </c>
      <c r="U14" s="23">
        <v>7.6007326007326004</v>
      </c>
      <c r="V14" s="23">
        <v>8.2969432314410483</v>
      </c>
      <c r="W14" s="23">
        <v>8.0617495711835332</v>
      </c>
      <c r="X14" s="23">
        <v>6.2749003984063743</v>
      </c>
      <c r="Y14" s="24">
        <v>7.0821529745042495</v>
      </c>
      <c r="Z14" s="72">
        <f t="shared" si="0"/>
        <v>6.6948712561374712</v>
      </c>
      <c r="AA14" s="72">
        <f t="shared" si="1"/>
        <v>1.0821728792153262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 t="s">
        <v>51</v>
      </c>
      <c r="E15" s="25" t="s">
        <v>51</v>
      </c>
      <c r="F15" s="25" t="s">
        <v>51</v>
      </c>
      <c r="G15" s="25" t="s">
        <v>51</v>
      </c>
      <c r="H15" s="25" t="s">
        <v>51</v>
      </c>
      <c r="I15" s="25" t="s">
        <v>51</v>
      </c>
      <c r="J15" s="25">
        <v>32.067510548523209</v>
      </c>
      <c r="K15" s="25">
        <v>33.633633633633636</v>
      </c>
      <c r="L15" s="25">
        <v>32.702702702702702</v>
      </c>
      <c r="M15" s="25">
        <v>33.82789317507418</v>
      </c>
      <c r="N15" s="25">
        <v>34.4</v>
      </c>
      <c r="O15" s="25">
        <v>32.46492985971944</v>
      </c>
      <c r="P15" s="25">
        <v>30.4093567251462</v>
      </c>
      <c r="Q15" s="25">
        <v>29.469548133595286</v>
      </c>
      <c r="R15" s="25">
        <v>31.496062992125985</v>
      </c>
      <c r="S15" s="26">
        <v>27.893738140417458</v>
      </c>
      <c r="T15" s="26">
        <v>29.661016949152543</v>
      </c>
      <c r="U15" s="26">
        <v>30.402930402930401</v>
      </c>
      <c r="V15" s="26">
        <v>31.703056768558952</v>
      </c>
      <c r="W15" s="26">
        <v>29.845626072041167</v>
      </c>
      <c r="X15" s="26">
        <v>27.788844621513945</v>
      </c>
      <c r="Y15" s="27">
        <v>26.723323890462702</v>
      </c>
      <c r="Z15" s="72">
        <f t="shared" si="0"/>
        <v>31.184456715009006</v>
      </c>
      <c r="AA15" s="72">
        <f t="shared" si="1"/>
        <v>2.0535904912297736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 t="s">
        <v>51</v>
      </c>
      <c r="E16" s="28" t="s">
        <v>51</v>
      </c>
      <c r="F16" s="28" t="s">
        <v>51</v>
      </c>
      <c r="G16" s="28" t="s">
        <v>51</v>
      </c>
      <c r="H16" s="28" t="s">
        <v>51</v>
      </c>
      <c r="I16" s="28" t="s">
        <v>51</v>
      </c>
      <c r="J16" s="28">
        <v>40.506329113924053</v>
      </c>
      <c r="K16" s="28">
        <v>33.633633633633636</v>
      </c>
      <c r="L16" s="28">
        <v>37.567567567567565</v>
      </c>
      <c r="M16" s="28">
        <v>36.201780415430264</v>
      </c>
      <c r="N16" s="28">
        <v>33.4</v>
      </c>
      <c r="O16" s="28">
        <v>35.07014028056112</v>
      </c>
      <c r="P16" s="28">
        <v>37.42690058479532</v>
      </c>
      <c r="Q16" s="28">
        <v>38.899803536345779</v>
      </c>
      <c r="R16" s="28">
        <v>37.99212598425197</v>
      </c>
      <c r="S16" s="29">
        <v>37.191650853889946</v>
      </c>
      <c r="T16" s="29">
        <v>34.651600753295668</v>
      </c>
      <c r="U16" s="29">
        <v>34.798534798534796</v>
      </c>
      <c r="V16" s="29">
        <v>32.5764192139738</v>
      </c>
      <c r="W16" s="29">
        <v>32.847341337907373</v>
      </c>
      <c r="X16" s="29">
        <v>35.458167330677291</v>
      </c>
      <c r="Y16" s="30">
        <v>36.071765816808309</v>
      </c>
      <c r="Z16" s="72">
        <f t="shared" si="0"/>
        <v>35.881466360319237</v>
      </c>
      <c r="AA16" s="72">
        <f t="shared" si="1"/>
        <v>2.3431893463688778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 t="s">
        <v>51</v>
      </c>
      <c r="E17" s="32" t="s">
        <v>51</v>
      </c>
      <c r="F17" s="32" t="s">
        <v>51</v>
      </c>
      <c r="G17" s="32" t="s">
        <v>51</v>
      </c>
      <c r="H17" s="32" t="s">
        <v>51</v>
      </c>
      <c r="I17" s="32" t="s">
        <v>51</v>
      </c>
      <c r="J17" s="32">
        <v>13.502109704641351</v>
      </c>
      <c r="K17" s="32">
        <v>12.612612612612613</v>
      </c>
      <c r="L17" s="32">
        <v>12.432432432432432</v>
      </c>
      <c r="M17" s="32">
        <v>14.243323442136498</v>
      </c>
      <c r="N17" s="32">
        <v>14</v>
      </c>
      <c r="O17" s="32">
        <v>14.629258517034069</v>
      </c>
      <c r="P17" s="32">
        <v>13.645224171539962</v>
      </c>
      <c r="Q17" s="32">
        <v>14.734774066797643</v>
      </c>
      <c r="R17" s="32">
        <v>15.748031496062993</v>
      </c>
      <c r="S17" s="33">
        <v>19.35483870967742</v>
      </c>
      <c r="T17" s="33">
        <v>16.760828625235405</v>
      </c>
      <c r="U17" s="33">
        <v>16.025641025641026</v>
      </c>
      <c r="V17" s="33">
        <v>15.895196506550219</v>
      </c>
      <c r="W17" s="33">
        <v>16.981132075471699</v>
      </c>
      <c r="X17" s="33">
        <v>18.625498007968126</v>
      </c>
      <c r="Y17" s="34">
        <v>17.752596789423986</v>
      </c>
      <c r="Z17" s="73">
        <f t="shared" si="0"/>
        <v>15.27939342625343</v>
      </c>
      <c r="AA17" s="73">
        <f t="shared" si="1"/>
        <v>2.0446390346684429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 t="s">
        <v>51</v>
      </c>
      <c r="E18" s="35" t="s">
        <v>51</v>
      </c>
      <c r="F18" s="35" t="s">
        <v>51</v>
      </c>
      <c r="G18" s="35" t="s">
        <v>51</v>
      </c>
      <c r="H18" s="35" t="s">
        <v>51</v>
      </c>
      <c r="I18" s="35" t="s">
        <v>51</v>
      </c>
      <c r="J18" s="35">
        <v>6.2255678054734904</v>
      </c>
      <c r="K18" s="35">
        <v>3.521169701899002</v>
      </c>
      <c r="L18" s="35">
        <v>4.5326586868671477</v>
      </c>
      <c r="M18" s="35">
        <v>6.1513005104824208</v>
      </c>
      <c r="N18" s="35">
        <v>4.3386562040524197</v>
      </c>
      <c r="O18" s="35">
        <v>3.7048009259386516</v>
      </c>
      <c r="P18" s="36">
        <v>3.2884080845098866</v>
      </c>
      <c r="Q18" s="35">
        <v>4.9606875730250382</v>
      </c>
      <c r="R18" s="36">
        <v>2.832701422806378</v>
      </c>
      <c r="S18" s="36">
        <v>4.9744549681724131</v>
      </c>
      <c r="T18" s="36">
        <v>4.1807535768626725</v>
      </c>
      <c r="U18" s="36">
        <v>4.0531191734224388</v>
      </c>
      <c r="V18" s="36">
        <v>3.5160494116921894</v>
      </c>
      <c r="W18" s="36">
        <v>3.0796256424375543</v>
      </c>
      <c r="X18" s="36">
        <v>3.1819766839977834</v>
      </c>
      <c r="Y18" s="40">
        <v>2.9235622682231499</v>
      </c>
      <c r="Z18" s="53">
        <f t="shared" si="0"/>
        <v>4.1694620247759655</v>
      </c>
      <c r="AA18" s="53">
        <f t="shared" si="1"/>
        <v>1.0485603880217869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 t="s">
        <v>51</v>
      </c>
      <c r="E19" s="25" t="s">
        <v>51</v>
      </c>
      <c r="F19" s="25" t="s">
        <v>51</v>
      </c>
      <c r="G19" s="25" t="s">
        <v>51</v>
      </c>
      <c r="H19" s="25" t="s">
        <v>51</v>
      </c>
      <c r="I19" s="25" t="s">
        <v>51</v>
      </c>
      <c r="J19" s="25">
        <v>16.081146058325636</v>
      </c>
      <c r="K19" s="25">
        <v>11.709967692133873</v>
      </c>
      <c r="L19" s="25">
        <v>12.427468008078371</v>
      </c>
      <c r="M19" s="25">
        <v>14.38400853436965</v>
      </c>
      <c r="N19" s="25">
        <v>13.511056625967328</v>
      </c>
      <c r="O19" s="25">
        <v>14.687628252233313</v>
      </c>
      <c r="P19" s="26">
        <v>14.300564697769094</v>
      </c>
      <c r="Q19" s="25">
        <v>15.130309687202315</v>
      </c>
      <c r="R19" s="26">
        <v>16.613254298191194</v>
      </c>
      <c r="S19" s="26">
        <v>16.042602957976605</v>
      </c>
      <c r="T19" s="26">
        <v>14.090152813928412</v>
      </c>
      <c r="U19" s="26">
        <v>13.242116768273027</v>
      </c>
      <c r="V19" s="26">
        <v>12.995131555596837</v>
      </c>
      <c r="W19" s="26">
        <v>12.757645262878574</v>
      </c>
      <c r="X19" s="26">
        <v>14.171212965591648</v>
      </c>
      <c r="Y19" s="27">
        <v>13.74236124834357</v>
      </c>
      <c r="Z19" s="72">
        <f t="shared" si="0"/>
        <v>14.142951078567727</v>
      </c>
      <c r="AA19" s="72">
        <f t="shared" si="1"/>
        <v>1.4176289980060655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 t="s">
        <v>51</v>
      </c>
      <c r="E20" s="25" t="s">
        <v>51</v>
      </c>
      <c r="F20" s="25" t="s">
        <v>51</v>
      </c>
      <c r="G20" s="25" t="s">
        <v>51</v>
      </c>
      <c r="H20" s="25" t="s">
        <v>51</v>
      </c>
      <c r="I20" s="25" t="s">
        <v>51</v>
      </c>
      <c r="J20" s="25">
        <v>27.655649574159874</v>
      </c>
      <c r="K20" s="25">
        <v>22.384406438987565</v>
      </c>
      <c r="L20" s="25">
        <v>24.949814969044354</v>
      </c>
      <c r="M20" s="25">
        <v>25.344058723295277</v>
      </c>
      <c r="N20" s="25">
        <v>23.990992883583026</v>
      </c>
      <c r="O20" s="25">
        <v>24.890676813082916</v>
      </c>
      <c r="P20" s="26">
        <v>25.301456415630867</v>
      </c>
      <c r="Q20" s="25">
        <v>26.833129832248002</v>
      </c>
      <c r="R20" s="26">
        <v>27.364188043007321</v>
      </c>
      <c r="S20" s="26">
        <v>28.278883103260327</v>
      </c>
      <c r="T20" s="26">
        <v>25.653978584400711</v>
      </c>
      <c r="U20" s="26">
        <v>25.442856049500818</v>
      </c>
      <c r="V20" s="26">
        <v>24.138500242418104</v>
      </c>
      <c r="W20" s="26">
        <v>24.845835215615644</v>
      </c>
      <c r="X20" s="26">
        <v>27.288514250519427</v>
      </c>
      <c r="Y20" s="27">
        <v>26.967387728878492</v>
      </c>
      <c r="Z20" s="72">
        <f t="shared" si="0"/>
        <v>25.624196075916945</v>
      </c>
      <c r="AA20" s="72">
        <f t="shared" si="1"/>
        <v>1.5950636149237118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 t="s">
        <v>51</v>
      </c>
      <c r="E21" s="25" t="s">
        <v>51</v>
      </c>
      <c r="F21" s="25" t="s">
        <v>51</v>
      </c>
      <c r="G21" s="25" t="s">
        <v>51</v>
      </c>
      <c r="H21" s="25" t="s">
        <v>51</v>
      </c>
      <c r="I21" s="25" t="s">
        <v>51</v>
      </c>
      <c r="J21" s="25">
        <v>39.650751108018355</v>
      </c>
      <c r="K21" s="25">
        <v>37.956282537272081</v>
      </c>
      <c r="L21" s="25">
        <v>39.48397487266709</v>
      </c>
      <c r="M21" s="25">
        <v>39.843497251422271</v>
      </c>
      <c r="N21" s="25">
        <v>40.234098719864235</v>
      </c>
      <c r="O21" s="25">
        <v>39.672589303090582</v>
      </c>
      <c r="P21" s="26">
        <v>38.439769015313217</v>
      </c>
      <c r="Q21" s="25">
        <v>40.803687895258385</v>
      </c>
      <c r="R21" s="26">
        <v>40.255988019308468</v>
      </c>
      <c r="S21" s="26">
        <v>44.562686707769835</v>
      </c>
      <c r="T21" s="26">
        <v>40.885912321639978</v>
      </c>
      <c r="U21" s="26">
        <v>40.87939507376651</v>
      </c>
      <c r="V21" s="26">
        <v>40.188484027420706</v>
      </c>
      <c r="W21" s="26">
        <v>40.906282960911639</v>
      </c>
      <c r="X21" s="26">
        <v>43.203420145451275</v>
      </c>
      <c r="Y21" s="27">
        <v>42.983408840929002</v>
      </c>
      <c r="Z21" s="72">
        <f t="shared" si="0"/>
        <v>40.464454663944977</v>
      </c>
      <c r="AA21" s="72">
        <f t="shared" si="1"/>
        <v>1.6508998772944892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 t="s">
        <v>51</v>
      </c>
      <c r="E22" s="38" t="s">
        <v>51</v>
      </c>
      <c r="F22" s="38" t="s">
        <v>51</v>
      </c>
      <c r="G22" s="38" t="s">
        <v>51</v>
      </c>
      <c r="H22" s="38" t="s">
        <v>51</v>
      </c>
      <c r="I22" s="38" t="s">
        <v>51</v>
      </c>
      <c r="J22" s="38">
        <v>55.384978241438553</v>
      </c>
      <c r="K22" s="38">
        <v>52.489865395968685</v>
      </c>
      <c r="L22" s="38">
        <v>53.102427510905116</v>
      </c>
      <c r="M22" s="38">
        <v>55.414448236291669</v>
      </c>
      <c r="N22" s="38">
        <v>54.789711831319593</v>
      </c>
      <c r="O22" s="38">
        <v>57.420161746313134</v>
      </c>
      <c r="P22" s="39">
        <v>55.363430739786402</v>
      </c>
      <c r="Q22" s="38">
        <v>56.830616262354759</v>
      </c>
      <c r="R22" s="39">
        <v>57.744228876494972</v>
      </c>
      <c r="S22" s="39">
        <v>63.346394445590157</v>
      </c>
      <c r="T22" s="39">
        <v>59.636081318650177</v>
      </c>
      <c r="U22" s="39">
        <v>61.073525869101694</v>
      </c>
      <c r="V22" s="39">
        <v>59.610052556546997</v>
      </c>
      <c r="W22" s="39">
        <v>60.917988651588821</v>
      </c>
      <c r="X22" s="39">
        <v>61.195547970174353</v>
      </c>
      <c r="Y22" s="41">
        <v>62.230433544987413</v>
      </c>
      <c r="Z22" s="74">
        <f>+AVERAGE(B22:X22)</f>
        <v>57.621297310168337</v>
      </c>
      <c r="AA22" s="74">
        <f t="shared" si="1"/>
        <v>3.2378589529414312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 t="s">
        <v>51</v>
      </c>
      <c r="E26" s="18" t="s">
        <v>51</v>
      </c>
      <c r="F26" s="18" t="s">
        <v>51</v>
      </c>
      <c r="G26" s="18" t="s">
        <v>51</v>
      </c>
      <c r="H26" s="18" t="s">
        <v>51</v>
      </c>
      <c r="I26" s="18" t="s">
        <v>51</v>
      </c>
      <c r="J26" s="18">
        <v>4.2194092827004219</v>
      </c>
      <c r="K26" s="18">
        <v>5.7057057057057055</v>
      </c>
      <c r="L26" s="18">
        <v>6.756756756756757</v>
      </c>
      <c r="M26" s="18">
        <v>2.9673590504451037</v>
      </c>
      <c r="N26" s="18">
        <v>4.2</v>
      </c>
      <c r="O26" s="18">
        <v>4.8096192384769543</v>
      </c>
      <c r="P26" s="18">
        <v>6.6276803118908383</v>
      </c>
      <c r="Q26" s="18">
        <v>7.0726915520628681</v>
      </c>
      <c r="R26" s="18">
        <v>7.0866141732283463</v>
      </c>
      <c r="S26" s="19">
        <v>7.020872865275142</v>
      </c>
      <c r="T26" s="19">
        <v>7.5329566854990579</v>
      </c>
      <c r="U26" s="19">
        <v>7.3260073260073257</v>
      </c>
      <c r="V26" s="19">
        <v>8.0349344978165931</v>
      </c>
      <c r="W26" s="19">
        <v>9.433962264150944</v>
      </c>
      <c r="X26" s="19">
        <v>10.657370517928287</v>
      </c>
      <c r="Y26" s="20">
        <v>7.3654390934844196</v>
      </c>
      <c r="Z26" s="71">
        <f>+AVERAGE(B26:Y26)</f>
        <v>6.6760862075892984</v>
      </c>
      <c r="AA26" s="71">
        <f>STDEV(B26:Y26)</f>
        <v>1.9618804276473414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 t="s">
        <v>51</v>
      </c>
      <c r="E27" s="22" t="s">
        <v>51</v>
      </c>
      <c r="F27" s="22" t="s">
        <v>51</v>
      </c>
      <c r="G27" s="22" t="s">
        <v>51</v>
      </c>
      <c r="H27" s="22" t="s">
        <v>51</v>
      </c>
      <c r="I27" s="22" t="s">
        <v>51</v>
      </c>
      <c r="J27" s="22">
        <v>7.5949367088607591</v>
      </c>
      <c r="K27" s="22">
        <v>9.3093093093093096</v>
      </c>
      <c r="L27" s="22">
        <v>5.9459459459459456</v>
      </c>
      <c r="M27" s="22">
        <v>7.4183976261127595</v>
      </c>
      <c r="N27" s="22">
        <v>6.6</v>
      </c>
      <c r="O27" s="22">
        <v>10.420841683366733</v>
      </c>
      <c r="P27" s="22">
        <v>9.3567251461988299</v>
      </c>
      <c r="Q27" s="22">
        <v>11.00196463654224</v>
      </c>
      <c r="R27" s="22">
        <v>11.811023622047244</v>
      </c>
      <c r="S27" s="23">
        <v>5.882352941176471</v>
      </c>
      <c r="T27" s="23">
        <v>9.9811676082862526</v>
      </c>
      <c r="U27" s="23">
        <v>9.7985347985347993</v>
      </c>
      <c r="V27" s="23">
        <v>9.7816593886462879</v>
      </c>
      <c r="W27" s="23">
        <v>11.749571183533448</v>
      </c>
      <c r="X27" s="23">
        <v>10.159362549800797</v>
      </c>
      <c r="Y27" s="24">
        <v>7.2710103871576957</v>
      </c>
      <c r="Z27" s="72">
        <f t="shared" ref="Z27:Z35" si="2">+AVERAGE(B27:Y27)</f>
        <v>9.0051752209699742</v>
      </c>
      <c r="AA27" s="72">
        <f t="shared" ref="AA27:AA35" si="3">STDEV(B27:Y27)</f>
        <v>1.9585479232855236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 t="s">
        <v>51</v>
      </c>
      <c r="E28" s="22" t="s">
        <v>51</v>
      </c>
      <c r="F28" s="22" t="s">
        <v>51</v>
      </c>
      <c r="G28" s="22" t="s">
        <v>51</v>
      </c>
      <c r="H28" s="22" t="s">
        <v>51</v>
      </c>
      <c r="I28" s="22" t="s">
        <v>51</v>
      </c>
      <c r="J28" s="22">
        <v>25.316455696202532</v>
      </c>
      <c r="K28" s="22">
        <v>22.822822822822822</v>
      </c>
      <c r="L28" s="22">
        <v>22.972972972972972</v>
      </c>
      <c r="M28" s="22">
        <v>20.771513353115726</v>
      </c>
      <c r="N28" s="22">
        <v>24.6</v>
      </c>
      <c r="O28" s="22">
        <v>19.038076152304608</v>
      </c>
      <c r="P28" s="22">
        <v>19.103313840155945</v>
      </c>
      <c r="Q28" s="22">
        <v>18.860510805500983</v>
      </c>
      <c r="R28" s="22">
        <v>17.913385826771652</v>
      </c>
      <c r="S28" s="23">
        <v>16.698292220113853</v>
      </c>
      <c r="T28" s="23">
        <v>17.325800376647834</v>
      </c>
      <c r="U28" s="23">
        <v>17.673992673992675</v>
      </c>
      <c r="V28" s="23">
        <v>18.602620087336245</v>
      </c>
      <c r="W28" s="23">
        <v>18.267581475128644</v>
      </c>
      <c r="X28" s="23">
        <v>15.737051792828685</v>
      </c>
      <c r="Y28" s="24">
        <v>16.525023607176582</v>
      </c>
      <c r="Z28" s="72">
        <f t="shared" si="2"/>
        <v>19.514338356441982</v>
      </c>
      <c r="AA28" s="72">
        <f t="shared" si="3"/>
        <v>2.9337093024817369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 t="s">
        <v>51</v>
      </c>
      <c r="E29" s="25" t="s">
        <v>51</v>
      </c>
      <c r="F29" s="25" t="s">
        <v>51</v>
      </c>
      <c r="G29" s="25" t="s">
        <v>51</v>
      </c>
      <c r="H29" s="25" t="s">
        <v>51</v>
      </c>
      <c r="I29" s="25" t="s">
        <v>51</v>
      </c>
      <c r="J29" s="25">
        <v>38.396624472573841</v>
      </c>
      <c r="K29" s="25">
        <v>36.636636636636638</v>
      </c>
      <c r="L29" s="25">
        <v>38.378378378378379</v>
      </c>
      <c r="M29" s="25">
        <v>40.059347181008903</v>
      </c>
      <c r="N29" s="25">
        <v>36</v>
      </c>
      <c r="O29" s="25">
        <v>34.4689378757515</v>
      </c>
      <c r="P29" s="25">
        <v>36.64717348927875</v>
      </c>
      <c r="Q29" s="25">
        <v>35.559921414538309</v>
      </c>
      <c r="R29" s="25">
        <v>36.220472440944881</v>
      </c>
      <c r="S29" s="26">
        <v>35.104364326375709</v>
      </c>
      <c r="T29" s="26">
        <v>34.180790960451979</v>
      </c>
      <c r="U29" s="26">
        <v>34.523809523809526</v>
      </c>
      <c r="V29" s="26">
        <v>32.227074235807862</v>
      </c>
      <c r="W29" s="26">
        <v>30.102915951972555</v>
      </c>
      <c r="X29" s="26">
        <v>33.067729083665341</v>
      </c>
      <c r="Y29" s="27">
        <v>36.921624173748818</v>
      </c>
      <c r="Z29" s="72">
        <f t="shared" si="2"/>
        <v>35.530987509058939</v>
      </c>
      <c r="AA29" s="72">
        <f t="shared" si="3"/>
        <v>2.483529650979353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 t="s">
        <v>51</v>
      </c>
      <c r="E30" s="32" t="s">
        <v>51</v>
      </c>
      <c r="F30" s="32" t="s">
        <v>51</v>
      </c>
      <c r="G30" s="32" t="s">
        <v>51</v>
      </c>
      <c r="H30" s="32" t="s">
        <v>51</v>
      </c>
      <c r="I30" s="32" t="s">
        <v>51</v>
      </c>
      <c r="J30" s="32">
        <v>24.472573839662449</v>
      </c>
      <c r="K30" s="32">
        <v>25.525525525525527</v>
      </c>
      <c r="L30" s="32">
        <v>25.945945945945947</v>
      </c>
      <c r="M30" s="32">
        <v>28.783382789317507</v>
      </c>
      <c r="N30" s="32">
        <v>28.6</v>
      </c>
      <c r="O30" s="32">
        <v>31.262525050100201</v>
      </c>
      <c r="P30" s="32">
        <v>28.265107212475634</v>
      </c>
      <c r="Q30" s="32">
        <v>27.504911591355601</v>
      </c>
      <c r="R30" s="32">
        <v>26.968503937007874</v>
      </c>
      <c r="S30" s="33">
        <v>35.294117647058826</v>
      </c>
      <c r="T30" s="33">
        <v>30.979284369114879</v>
      </c>
      <c r="U30" s="33">
        <v>30.677655677655679</v>
      </c>
      <c r="V30" s="33">
        <v>31.353711790393014</v>
      </c>
      <c r="W30" s="33">
        <v>30.445969125214408</v>
      </c>
      <c r="X30" s="33">
        <v>30.378486055776893</v>
      </c>
      <c r="Y30" s="34">
        <v>31.916902738432483</v>
      </c>
      <c r="Z30" s="73">
        <f t="shared" si="2"/>
        <v>29.273412705939808</v>
      </c>
      <c r="AA30" s="73">
        <f t="shared" si="3"/>
        <v>2.7966212187720205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 t="s">
        <v>51</v>
      </c>
      <c r="E31" s="35" t="s">
        <v>51</v>
      </c>
      <c r="F31" s="35" t="s">
        <v>51</v>
      </c>
      <c r="G31" s="35" t="s">
        <v>51</v>
      </c>
      <c r="H31" s="35" t="s">
        <v>51</v>
      </c>
      <c r="I31" s="35" t="s">
        <v>51</v>
      </c>
      <c r="J31" s="35">
        <v>-0.1971491378117359</v>
      </c>
      <c r="K31" s="35">
        <v>-1.2976724943509339</v>
      </c>
      <c r="L31" s="35">
        <v>-0.80440432075398705</v>
      </c>
      <c r="M31" s="35">
        <v>-8.5795919139584911E-2</v>
      </c>
      <c r="N31" s="35">
        <v>-0.11406127440281315</v>
      </c>
      <c r="O31" s="35">
        <v>-1.6541617688343362</v>
      </c>
      <c r="P31" s="36">
        <v>-2.1479642270668888</v>
      </c>
      <c r="Q31" s="35">
        <v>-3.0797041311753257</v>
      </c>
      <c r="R31" s="36">
        <v>-2.9412002972352553</v>
      </c>
      <c r="S31" s="36">
        <v>-1.979756975493824</v>
      </c>
      <c r="T31" s="36">
        <v>-2.7866718879782648</v>
      </c>
      <c r="U31" s="36">
        <v>-2.9067768669857239</v>
      </c>
      <c r="V31" s="36">
        <v>-3.0167472609495563</v>
      </c>
      <c r="W31" s="36">
        <v>-4.5371359993096423</v>
      </c>
      <c r="X31" s="36">
        <v>-5.766333914812904</v>
      </c>
      <c r="Y31" s="40">
        <v>-2.1972599664095736</v>
      </c>
      <c r="Z31" s="53">
        <f t="shared" si="2"/>
        <v>-2.2195497776693971</v>
      </c>
      <c r="AA31" s="53">
        <f t="shared" si="3"/>
        <v>1.5695505216752759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 t="s">
        <v>51</v>
      </c>
      <c r="E32" s="25" t="s">
        <v>51</v>
      </c>
      <c r="F32" s="25" t="s">
        <v>51</v>
      </c>
      <c r="G32" s="25" t="s">
        <v>51</v>
      </c>
      <c r="H32" s="25" t="s">
        <v>51</v>
      </c>
      <c r="I32" s="25" t="s">
        <v>51</v>
      </c>
      <c r="J32" s="25">
        <v>0.42681735888636119</v>
      </c>
      <c r="K32" s="25">
        <v>0.38262138346212837</v>
      </c>
      <c r="L32" s="25">
        <v>0.49606377083103981</v>
      </c>
      <c r="M32" s="25">
        <v>0.59576722572021334</v>
      </c>
      <c r="N32" s="25">
        <v>0.5737976470658197</v>
      </c>
      <c r="O32" s="25">
        <v>0.45820608952452452</v>
      </c>
      <c r="P32" s="26">
        <v>0.37000968880927254</v>
      </c>
      <c r="Q32" s="25">
        <v>0.33928978362514439</v>
      </c>
      <c r="R32" s="26">
        <v>0.29763480274654608</v>
      </c>
      <c r="S32" s="26">
        <v>0.62672038538764574</v>
      </c>
      <c r="T32" s="26">
        <v>0.36444338533676263</v>
      </c>
      <c r="U32" s="26">
        <v>0.38527265872383043</v>
      </c>
      <c r="V32" s="26">
        <v>0.36016497252815083</v>
      </c>
      <c r="W32" s="26">
        <v>0.12424267774268791</v>
      </c>
      <c r="X32" s="26">
        <v>0.21326985072654259</v>
      </c>
      <c r="Y32" s="27">
        <v>0.58655404626716579</v>
      </c>
      <c r="Z32" s="72">
        <f t="shared" si="2"/>
        <v>0.41255473296148976</v>
      </c>
      <c r="AA32" s="72">
        <f t="shared" si="3"/>
        <v>0.14021232613268136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 t="s">
        <v>51</v>
      </c>
      <c r="E33" s="25" t="s">
        <v>51</v>
      </c>
      <c r="F33" s="25" t="s">
        <v>51</v>
      </c>
      <c r="G33" s="25" t="s">
        <v>51</v>
      </c>
      <c r="H33" s="25" t="s">
        <v>51</v>
      </c>
      <c r="I33" s="25" t="s">
        <v>51</v>
      </c>
      <c r="J33" s="25">
        <v>1.8232254435357116</v>
      </c>
      <c r="K33" s="25">
        <v>1.633939370204075</v>
      </c>
      <c r="L33" s="25">
        <v>2.1265372463946224</v>
      </c>
      <c r="M33" s="25">
        <v>2.7378141477688565</v>
      </c>
      <c r="N33" s="25">
        <v>2.1626320046409759</v>
      </c>
      <c r="O33" s="25">
        <v>2.4407243603553375</v>
      </c>
      <c r="P33" s="26">
        <v>2.2358178362531436</v>
      </c>
      <c r="Q33" s="25">
        <v>2.270531376412761</v>
      </c>
      <c r="R33" s="26">
        <v>2.155835984484586</v>
      </c>
      <c r="S33" s="26">
        <v>2.9353855205888415</v>
      </c>
      <c r="T33" s="26">
        <v>2.2878708916761399</v>
      </c>
      <c r="U33" s="26">
        <v>2.2778189441746353</v>
      </c>
      <c r="V33" s="26">
        <v>2.3261728629999521</v>
      </c>
      <c r="W33" s="26">
        <v>2.0253437091345603</v>
      </c>
      <c r="X33" s="26">
        <v>2.0930218800140699</v>
      </c>
      <c r="Y33" s="27">
        <v>2.6396073059972553</v>
      </c>
      <c r="Z33" s="72">
        <f t="shared" si="2"/>
        <v>2.2607674302897203</v>
      </c>
      <c r="AA33" s="72">
        <f t="shared" si="3"/>
        <v>0.3236445110856766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 t="s">
        <v>51</v>
      </c>
      <c r="E34" s="25" t="s">
        <v>51</v>
      </c>
      <c r="F34" s="25" t="s">
        <v>51</v>
      </c>
      <c r="G34" s="25" t="s">
        <v>51</v>
      </c>
      <c r="H34" s="25" t="s">
        <v>51</v>
      </c>
      <c r="I34" s="25" t="s">
        <v>51</v>
      </c>
      <c r="J34" s="25">
        <v>4.9255755373668473</v>
      </c>
      <c r="K34" s="25">
        <v>5.0983588722561741</v>
      </c>
      <c r="L34" s="25">
        <v>5.069002233684639</v>
      </c>
      <c r="M34" s="25">
        <v>5.9318597423230273</v>
      </c>
      <c r="N34" s="25">
        <v>5.544636798723042</v>
      </c>
      <c r="O34" s="25">
        <v>6.3319866415357877</v>
      </c>
      <c r="P34" s="26">
        <v>5.7951797768870081</v>
      </c>
      <c r="Q34" s="25">
        <v>5.8191447057404897</v>
      </c>
      <c r="R34" s="26">
        <v>5.525730918511103</v>
      </c>
      <c r="S34" s="26">
        <v>7.174015054541548</v>
      </c>
      <c r="T34" s="26">
        <v>6.3731577629296892</v>
      </c>
      <c r="U34" s="26">
        <v>6.3465981298946996</v>
      </c>
      <c r="V34" s="26">
        <v>6.1152040642521746</v>
      </c>
      <c r="W34" s="26">
        <v>6.4521362417095585</v>
      </c>
      <c r="X34" s="26">
        <v>6.1170372786244709</v>
      </c>
      <c r="Y34" s="27">
        <v>6.3648316952510839</v>
      </c>
      <c r="Z34" s="72">
        <f t="shared" si="2"/>
        <v>5.9365284658894577</v>
      </c>
      <c r="AA34" s="72">
        <f t="shared" si="3"/>
        <v>0.59964632290056774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 t="s">
        <v>51</v>
      </c>
      <c r="E35" s="38" t="s">
        <v>51</v>
      </c>
      <c r="F35" s="38" t="s">
        <v>51</v>
      </c>
      <c r="G35" s="38" t="s">
        <v>51</v>
      </c>
      <c r="H35" s="38" t="s">
        <v>51</v>
      </c>
      <c r="I35" s="38" t="s">
        <v>51</v>
      </c>
      <c r="J35" s="38">
        <v>9.4416065457532188</v>
      </c>
      <c r="K35" s="38">
        <v>10.258299860561467</v>
      </c>
      <c r="L35" s="38">
        <v>10.030807498124688</v>
      </c>
      <c r="M35" s="38">
        <v>11.606840749069384</v>
      </c>
      <c r="N35" s="38">
        <v>10.701676568248022</v>
      </c>
      <c r="O35" s="38">
        <v>11.159760746825317</v>
      </c>
      <c r="P35" s="39">
        <v>10.148050189096667</v>
      </c>
      <c r="Q35" s="38">
        <v>10.639745401370391</v>
      </c>
      <c r="R35" s="39">
        <v>11.105103678184209</v>
      </c>
      <c r="S35" s="39">
        <v>13.934147901514944</v>
      </c>
      <c r="T35" s="39">
        <v>12.241973780753987</v>
      </c>
      <c r="U35" s="39">
        <v>12.495790585985976</v>
      </c>
      <c r="V35" s="39">
        <v>12.132987273052741</v>
      </c>
      <c r="W35" s="39">
        <v>12.322244721691526</v>
      </c>
      <c r="X35" s="39">
        <v>12.206119757151617</v>
      </c>
      <c r="Y35" s="41">
        <v>12.020295480179668</v>
      </c>
      <c r="Z35" s="74">
        <f t="shared" si="2"/>
        <v>11.40284067109774</v>
      </c>
      <c r="AA35" s="74">
        <f t="shared" si="3"/>
        <v>1.1715462607992837</v>
      </c>
    </row>
    <row r="36" spans="1:28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93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 t="s">
        <v>51</v>
      </c>
      <c r="C40" s="25" t="s">
        <v>51</v>
      </c>
      <c r="D40" s="25" t="s">
        <v>51</v>
      </c>
      <c r="E40" s="25" t="s">
        <v>51</v>
      </c>
      <c r="F40" s="25" t="s">
        <v>51</v>
      </c>
      <c r="G40" s="25" t="s">
        <v>51</v>
      </c>
      <c r="H40" s="25" t="s">
        <v>51</v>
      </c>
      <c r="I40" s="25" t="s">
        <v>51</v>
      </c>
      <c r="J40" s="25">
        <v>-6.2329398246969587</v>
      </c>
      <c r="K40" s="25">
        <v>-9.1855261518113025</v>
      </c>
      <c r="L40" s="25">
        <v>-10.298454715884725</v>
      </c>
      <c r="M40" s="25">
        <v>-5.4033463231910357</v>
      </c>
      <c r="N40" s="25">
        <v>-8.1555540456811197</v>
      </c>
      <c r="O40" s="25">
        <v>-10.233672117980289</v>
      </c>
      <c r="P40" s="25">
        <v>-13.17890843137606</v>
      </c>
      <c r="Q40" s="25">
        <v>-12.699240714675927</v>
      </c>
      <c r="R40" s="25">
        <v>-12.387026421876156</v>
      </c>
      <c r="S40" s="25">
        <v>-16.939891386540179</v>
      </c>
      <c r="T40" s="18">
        <v>-16.535471234316496</v>
      </c>
      <c r="U40" s="18">
        <v>-16.020468681558274</v>
      </c>
      <c r="V40" s="18">
        <v>-17.301040057974607</v>
      </c>
      <c r="W40" s="18">
        <v>-20.473988642305191</v>
      </c>
      <c r="X40" s="20">
        <v>-20.616622105520769</v>
      </c>
      <c r="Z40" s="75">
        <f>+AVERAGE(B40:X40)</f>
        <v>-13.044143390359272</v>
      </c>
      <c r="AA40" s="71">
        <f>STDEV(B40:X40)</f>
        <v>4.8289227004897066</v>
      </c>
      <c r="AB40" s="47"/>
    </row>
    <row r="41" spans="1:28" x14ac:dyDescent="0.2">
      <c r="A41" s="48" t="s">
        <v>118</v>
      </c>
      <c r="B41" s="28" t="s">
        <v>51</v>
      </c>
      <c r="C41" s="28" t="s">
        <v>51</v>
      </c>
      <c r="D41" s="28" t="s">
        <v>51</v>
      </c>
      <c r="E41" s="28" t="s">
        <v>51</v>
      </c>
      <c r="F41" s="28" t="s">
        <v>51</v>
      </c>
      <c r="G41" s="28" t="s">
        <v>51</v>
      </c>
      <c r="H41" s="28" t="s">
        <v>51</v>
      </c>
      <c r="I41" s="28" t="s">
        <v>51</v>
      </c>
      <c r="J41" s="28">
        <v>-1.6035250658340459</v>
      </c>
      <c r="K41" s="28">
        <v>-2.4412497258640489</v>
      </c>
      <c r="L41" s="28">
        <v>-1.3713888256761377</v>
      </c>
      <c r="M41" s="28">
        <v>-0.39768835456209367</v>
      </c>
      <c r="N41" s="28">
        <v>-2.2685032460520667</v>
      </c>
      <c r="O41" s="28">
        <v>-4.952467989309655</v>
      </c>
      <c r="P41" s="28">
        <v>-5.6763879299446671</v>
      </c>
      <c r="Q41" s="28">
        <v>-5.4761303481600496</v>
      </c>
      <c r="R41" s="28">
        <v>-5.2286574939119115</v>
      </c>
      <c r="S41" s="28">
        <v>-7.4965904907485141</v>
      </c>
      <c r="T41" s="25">
        <v>-6.9235202819377948</v>
      </c>
      <c r="U41" s="25">
        <v>-5.8510635096536907</v>
      </c>
      <c r="V41" s="25">
        <v>-9.9991734950653814</v>
      </c>
      <c r="W41" s="25">
        <v>-10.859427671692799</v>
      </c>
      <c r="X41" s="27">
        <v>-8.6424529694016812</v>
      </c>
      <c r="Z41" s="76">
        <f>+AVERAGE(B41:X41)</f>
        <v>-5.279215159854302</v>
      </c>
      <c r="AA41" s="77">
        <f>STDEV(B41:X41)</f>
        <v>3.1927488610358479</v>
      </c>
    </row>
    <row r="42" spans="1:28" x14ac:dyDescent="0.2">
      <c r="A42" s="49" t="s">
        <v>119</v>
      </c>
      <c r="B42" s="32" t="s">
        <v>51</v>
      </c>
      <c r="C42" s="32" t="s">
        <v>51</v>
      </c>
      <c r="D42" s="32" t="s">
        <v>51</v>
      </c>
      <c r="E42" s="32" t="s">
        <v>51</v>
      </c>
      <c r="F42" s="32" t="s">
        <v>51</v>
      </c>
      <c r="G42" s="32" t="s">
        <v>51</v>
      </c>
      <c r="H42" s="32" t="s">
        <v>51</v>
      </c>
      <c r="I42" s="32" t="s">
        <v>51</v>
      </c>
      <c r="J42" s="32">
        <v>0.5047911408425616</v>
      </c>
      <c r="K42" s="32">
        <v>0.46565070149975812</v>
      </c>
      <c r="L42" s="32">
        <v>0.76128942712516812</v>
      </c>
      <c r="M42" s="32">
        <v>0.8724150152011898</v>
      </c>
      <c r="N42" s="32">
        <v>0.70518438024821906</v>
      </c>
      <c r="O42" s="32">
        <v>0.38951007320063125</v>
      </c>
      <c r="P42" s="32">
        <v>-0.49706651905394839</v>
      </c>
      <c r="Q42" s="32">
        <v>-0.70139604356843677</v>
      </c>
      <c r="R42" s="32">
        <v>0.20990339722314399</v>
      </c>
      <c r="S42" s="32">
        <v>0.64024574675490165</v>
      </c>
      <c r="T42" s="32">
        <v>-8.5795313226510558E-2</v>
      </c>
      <c r="U42" s="32">
        <v>2.6118807491749284E-2</v>
      </c>
      <c r="V42" s="32">
        <v>-1.0273320503812111</v>
      </c>
      <c r="W42" s="32">
        <v>-1.7693974522254119</v>
      </c>
      <c r="X42" s="34">
        <v>-0.13300526385706904</v>
      </c>
      <c r="Z42" s="78">
        <f>+AVERAGE(B42:X42)</f>
        <v>2.4074403151649007E-2</v>
      </c>
      <c r="AA42" s="73">
        <f>STDEV(B42:X42)</f>
        <v>0.74916816616447501</v>
      </c>
    </row>
    <row r="43" spans="1:28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x14ac:dyDescent="0.25">
      <c r="A44" s="50" t="s">
        <v>52</v>
      </c>
      <c r="B44" s="51" t="s">
        <v>53</v>
      </c>
      <c r="C44" s="51"/>
      <c r="D44" s="52"/>
      <c r="E44" s="53">
        <v>-16.621718655595949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x14ac:dyDescent="0.25">
      <c r="A45" s="54" t="s">
        <v>129</v>
      </c>
      <c r="B45" s="55" t="s">
        <v>54</v>
      </c>
      <c r="C45" s="55"/>
      <c r="D45" s="56"/>
      <c r="E45" s="79">
        <v>-7.5596270325714778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x14ac:dyDescent="0.25">
      <c r="A46" s="2" t="s">
        <v>128</v>
      </c>
      <c r="B46" s="57" t="s">
        <v>55</v>
      </c>
      <c r="C46" s="57"/>
      <c r="D46" s="58"/>
      <c r="E46" s="80">
        <v>-0.35508227147360555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f>+B49+1</f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30.876494023904382</v>
      </c>
      <c r="C50" s="20">
        <v>29.461756373937678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14.741035856573705</v>
      </c>
      <c r="C51" s="63">
        <v>15.769593956562796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>
        <v>7.0717131474103585</v>
      </c>
      <c r="C52" s="34">
        <v>7.5542965061378657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x14ac:dyDescent="0.25">
      <c r="A54" s="64" t="s">
        <v>59</v>
      </c>
      <c r="B54" s="51" t="s">
        <v>60</v>
      </c>
      <c r="C54" s="51"/>
      <c r="D54" s="52"/>
      <c r="E54" s="53">
        <v>-20.616622105520769</v>
      </c>
      <c r="F54" s="3"/>
      <c r="G54" s="103" t="s">
        <v>98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-20.473988642305191</v>
      </c>
    </row>
    <row r="55" spans="1:27" ht="12" x14ac:dyDescent="0.25">
      <c r="A55" s="3"/>
      <c r="B55" s="55" t="s">
        <v>64</v>
      </c>
      <c r="C55" s="55"/>
      <c r="D55" s="56"/>
      <c r="E55" s="79">
        <v>-10.859427671692799</v>
      </c>
      <c r="F55" s="3"/>
      <c r="G55" s="104" t="s">
        <v>94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-10.859427671692799</v>
      </c>
    </row>
    <row r="56" spans="1:27" ht="12" x14ac:dyDescent="0.25">
      <c r="A56" s="3"/>
      <c r="B56" s="57" t="s">
        <v>66</v>
      </c>
      <c r="C56" s="57"/>
      <c r="D56" s="58"/>
      <c r="E56" s="80">
        <v>-1.7693974522254119</v>
      </c>
      <c r="F56" s="64"/>
      <c r="G56" s="105" t="s">
        <v>94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-1.7693974522254119</v>
      </c>
    </row>
    <row r="57" spans="1:27" ht="12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f>+X59+1</f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 t="s">
        <v>51</v>
      </c>
      <c r="E60" s="18" t="s">
        <v>51</v>
      </c>
      <c r="F60" s="18" t="s">
        <v>51</v>
      </c>
      <c r="G60" s="18" t="s">
        <v>51</v>
      </c>
      <c r="H60" s="18" t="s">
        <v>51</v>
      </c>
      <c r="I60" s="18" t="s">
        <v>51</v>
      </c>
      <c r="J60" s="18">
        <v>35.021097046413502</v>
      </c>
      <c r="K60" s="18">
        <v>44.144144144144143</v>
      </c>
      <c r="L60" s="18">
        <v>41.351351351351354</v>
      </c>
      <c r="M60" s="18">
        <v>39.762611275964389</v>
      </c>
      <c r="N60" s="18">
        <v>42.4</v>
      </c>
      <c r="O60" s="18">
        <v>39.478957915831664</v>
      </c>
      <c r="P60" s="19">
        <v>39.1812865497076</v>
      </c>
      <c r="Q60" s="18">
        <v>35.952848722986246</v>
      </c>
      <c r="R60" s="19">
        <v>36.811023622047244</v>
      </c>
      <c r="S60" s="19">
        <v>33.396584440227706</v>
      </c>
      <c r="T60" s="19">
        <v>39.077212806026367</v>
      </c>
      <c r="U60" s="19">
        <v>40.109890109890109</v>
      </c>
      <c r="V60" s="19">
        <v>42.35807860262009</v>
      </c>
      <c r="W60" s="19">
        <v>42.624356775300171</v>
      </c>
      <c r="X60" s="19">
        <v>37.450199203187253</v>
      </c>
      <c r="Y60" s="20">
        <v>36.543909348441929</v>
      </c>
      <c r="Z60" s="71">
        <f>+AVERAGE(B60:Y60)</f>
        <v>39.103971994633731</v>
      </c>
      <c r="AA60" s="71">
        <f>STDEV(B60:Y60)</f>
        <v>3.0508290626732091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 t="s">
        <v>51</v>
      </c>
      <c r="E61" s="61" t="s">
        <v>51</v>
      </c>
      <c r="F61" s="61" t="s">
        <v>51</v>
      </c>
      <c r="G61" s="61" t="s">
        <v>51</v>
      </c>
      <c r="H61" s="61" t="s">
        <v>51</v>
      </c>
      <c r="I61" s="61" t="s">
        <v>51</v>
      </c>
      <c r="J61" s="61">
        <v>15.189873417721518</v>
      </c>
      <c r="K61" s="61">
        <v>21.921921921921921</v>
      </c>
      <c r="L61" s="61">
        <v>20.27027027027027</v>
      </c>
      <c r="M61" s="61">
        <v>17.210682492581601</v>
      </c>
      <c r="N61" s="61">
        <v>19.399999999999999</v>
      </c>
      <c r="O61" s="61">
        <v>19.639278557114228</v>
      </c>
      <c r="P61" s="62">
        <v>20.077972709551656</v>
      </c>
      <c r="Q61" s="61">
        <v>18.271119842829076</v>
      </c>
      <c r="R61" s="62">
        <v>15.551181102362206</v>
      </c>
      <c r="S61" s="62">
        <v>17.4573055028463</v>
      </c>
      <c r="T61" s="62">
        <v>20.621468926553671</v>
      </c>
      <c r="U61" s="62">
        <v>20.238095238095237</v>
      </c>
      <c r="V61" s="62">
        <v>21.048034934497817</v>
      </c>
      <c r="W61" s="62">
        <v>22.041166380789022</v>
      </c>
      <c r="X61" s="62">
        <v>19.820717131474105</v>
      </c>
      <c r="Y61" s="63">
        <v>20.868744098205855</v>
      </c>
      <c r="Z61" s="77">
        <f>+AVERAGE(B61:X61)</f>
        <v>19.250605895240575</v>
      </c>
      <c r="AA61" s="77">
        <f>STDEV(B61:X61)</f>
        <v>2.1000488233859627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 t="s">
        <v>51</v>
      </c>
      <c r="E62" s="32" t="s">
        <v>51</v>
      </c>
      <c r="F62" s="32" t="s">
        <v>51</v>
      </c>
      <c r="G62" s="32" t="s">
        <v>51</v>
      </c>
      <c r="H62" s="32" t="s">
        <v>51</v>
      </c>
      <c r="I62" s="32" t="s">
        <v>51</v>
      </c>
      <c r="J62" s="32">
        <v>3.7974683544303796</v>
      </c>
      <c r="K62" s="32">
        <v>7.5075075075075075</v>
      </c>
      <c r="L62" s="32">
        <v>6.4864864864864868</v>
      </c>
      <c r="M62" s="32">
        <v>5.637982195845697</v>
      </c>
      <c r="N62" s="32">
        <v>7.8</v>
      </c>
      <c r="O62" s="32">
        <v>7.4148296593186371</v>
      </c>
      <c r="P62" s="33">
        <v>7.60233918128655</v>
      </c>
      <c r="Q62" s="32">
        <v>6.2868369351669937</v>
      </c>
      <c r="R62" s="33">
        <v>8.4645669291338574</v>
      </c>
      <c r="S62" s="33">
        <v>5.5028462998102468</v>
      </c>
      <c r="T62" s="33">
        <v>7.6271186440677967</v>
      </c>
      <c r="U62" s="33">
        <v>6.5018315018315018</v>
      </c>
      <c r="V62" s="33">
        <v>7.1615720524017465</v>
      </c>
      <c r="W62" s="33">
        <v>8.4905660377358494</v>
      </c>
      <c r="X62" s="33">
        <v>8.665338645418327</v>
      </c>
      <c r="Y62" s="34">
        <v>9.0651558073654392</v>
      </c>
      <c r="Z62" s="73">
        <f>+AVERAGE(B62:X62)</f>
        <v>6.9964860286961059</v>
      </c>
      <c r="AA62" s="73">
        <f>STDEV(B62:X62)</f>
        <v>1.3192258144792448</v>
      </c>
    </row>
  </sheetData>
  <pageMargins left="0.19685039370078741" right="0.19685039370078741" top="0.59055118110236227" bottom="0.51181102362204722" header="0.31496062992125984" footer="0.19685039370078741"/>
  <pageSetup scale="68" orientation="landscape" r:id="rId1"/>
  <headerFooter>
    <oddHeader>&amp;LECCBSO - Study group</oddHeader>
    <oddFooter>&amp;L&amp;F&amp;R&amp;A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2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00" t="s">
        <v>92</v>
      </c>
      <c r="C3" s="87"/>
      <c r="D3" s="88"/>
      <c r="E3" s="3"/>
      <c r="F3" s="5" t="s">
        <v>1</v>
      </c>
      <c r="G3" s="5"/>
      <c r="H3" s="101" t="s">
        <v>82</v>
      </c>
      <c r="I3" s="89"/>
      <c r="J3" s="90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" x14ac:dyDescent="0.25">
      <c r="A4" s="3"/>
      <c r="B4" s="3"/>
      <c r="C4" s="3"/>
      <c r="D4" s="3"/>
      <c r="E4" s="2"/>
      <c r="F4" s="5" t="s">
        <v>3</v>
      </c>
      <c r="G4" s="5"/>
      <c r="H4" s="102" t="s">
        <v>77</v>
      </c>
      <c r="I4" s="91"/>
      <c r="J4" s="9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93"/>
      <c r="R5" s="93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 t="s">
        <v>51</v>
      </c>
      <c r="C8" s="70" t="s">
        <v>51</v>
      </c>
      <c r="D8" s="70" t="s">
        <v>51</v>
      </c>
      <c r="E8" s="70">
        <v>2</v>
      </c>
      <c r="F8" s="70">
        <v>4</v>
      </c>
      <c r="G8" s="70">
        <v>3</v>
      </c>
      <c r="H8" s="70">
        <v>5</v>
      </c>
      <c r="I8" s="70">
        <v>6</v>
      </c>
      <c r="J8" s="70">
        <v>61</v>
      </c>
      <c r="K8" s="70">
        <v>74</v>
      </c>
      <c r="L8" s="70">
        <v>78</v>
      </c>
      <c r="M8" s="70">
        <v>88</v>
      </c>
      <c r="N8" s="70">
        <v>176</v>
      </c>
      <c r="O8" s="70">
        <v>186</v>
      </c>
      <c r="P8" s="70">
        <v>191</v>
      </c>
      <c r="Q8" s="70">
        <v>183</v>
      </c>
      <c r="R8" s="70">
        <v>184</v>
      </c>
      <c r="S8" s="70">
        <v>192</v>
      </c>
      <c r="T8" s="68">
        <v>228</v>
      </c>
      <c r="U8" s="68">
        <v>236</v>
      </c>
      <c r="V8" s="68">
        <v>242</v>
      </c>
      <c r="W8" s="68">
        <v>237</v>
      </c>
      <c r="X8" s="68">
        <v>204</v>
      </c>
      <c r="Y8" s="67">
        <v>216</v>
      </c>
      <c r="Z8" s="3"/>
      <c r="AA8" s="3"/>
    </row>
    <row r="9" spans="1:27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2008</v>
      </c>
      <c r="Y11" s="11">
        <f>+Y7</f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 t="s">
        <v>51</v>
      </c>
      <c r="C12" s="18" t="s">
        <v>51</v>
      </c>
      <c r="D12" s="18" t="s">
        <v>51</v>
      </c>
      <c r="E12" s="18" t="s">
        <v>51</v>
      </c>
      <c r="F12" s="18" t="s">
        <v>51</v>
      </c>
      <c r="G12" s="18" t="s">
        <v>51</v>
      </c>
      <c r="H12" s="18" t="s">
        <v>51</v>
      </c>
      <c r="I12" s="18" t="s">
        <v>51</v>
      </c>
      <c r="J12" s="18" t="s">
        <v>51</v>
      </c>
      <c r="K12" s="18" t="s">
        <v>51</v>
      </c>
      <c r="L12" s="18" t="s">
        <v>51</v>
      </c>
      <c r="M12" s="18" t="s">
        <v>51</v>
      </c>
      <c r="N12" s="18">
        <v>5.6818181818181817</v>
      </c>
      <c r="O12" s="18">
        <v>4.838709677419355</v>
      </c>
      <c r="P12" s="18">
        <v>7.329842931937173</v>
      </c>
      <c r="Q12" s="18">
        <v>3.8251366120218577</v>
      </c>
      <c r="R12" s="18">
        <v>3.8043478260869565</v>
      </c>
      <c r="S12" s="19">
        <v>4.166666666666667</v>
      </c>
      <c r="T12" s="19">
        <v>4.8245614035087723</v>
      </c>
      <c r="U12" s="19">
        <v>5.9322033898305087</v>
      </c>
      <c r="V12" s="19">
        <v>5.3719008264462813</v>
      </c>
      <c r="W12" s="19">
        <v>6.3291139240506329</v>
      </c>
      <c r="X12" s="19">
        <v>5.882352941176471</v>
      </c>
      <c r="Y12" s="20">
        <v>5.5555555555555554</v>
      </c>
      <c r="Z12" s="71">
        <f>+AVERAGE(B12:Y12)</f>
        <v>5.2951841613765342</v>
      </c>
      <c r="AA12" s="71">
        <f>STDEV(B12:Y12)</f>
        <v>1.056134097981025</v>
      </c>
    </row>
    <row r="13" spans="1:27" x14ac:dyDescent="0.2">
      <c r="A13" s="21" t="s">
        <v>11</v>
      </c>
      <c r="B13" s="22" t="s">
        <v>51</v>
      </c>
      <c r="C13" s="22" t="s">
        <v>51</v>
      </c>
      <c r="D13" s="22" t="s">
        <v>51</v>
      </c>
      <c r="E13" s="22" t="s">
        <v>51</v>
      </c>
      <c r="F13" s="22" t="s">
        <v>51</v>
      </c>
      <c r="G13" s="22" t="s">
        <v>51</v>
      </c>
      <c r="H13" s="22" t="s">
        <v>51</v>
      </c>
      <c r="I13" s="22" t="s">
        <v>51</v>
      </c>
      <c r="J13" s="22" t="s">
        <v>51</v>
      </c>
      <c r="K13" s="22" t="s">
        <v>51</v>
      </c>
      <c r="L13" s="22" t="s">
        <v>51</v>
      </c>
      <c r="M13" s="22" t="s">
        <v>51</v>
      </c>
      <c r="N13" s="22">
        <v>8.5227272727272734</v>
      </c>
      <c r="O13" s="22">
        <v>8.6021505376344081</v>
      </c>
      <c r="P13" s="22">
        <v>6.2827225130890056</v>
      </c>
      <c r="Q13" s="22">
        <v>6.0109289617486334</v>
      </c>
      <c r="R13" s="22">
        <v>7.0652173913043477</v>
      </c>
      <c r="S13" s="23">
        <v>6.25</v>
      </c>
      <c r="T13" s="23">
        <v>9.2105263157894743</v>
      </c>
      <c r="U13" s="23">
        <v>6.7796610169491522</v>
      </c>
      <c r="V13" s="23">
        <v>4.9586776859504136</v>
      </c>
      <c r="W13" s="23">
        <v>7.1729957805907176</v>
      </c>
      <c r="X13" s="23">
        <v>5.882352941176471</v>
      </c>
      <c r="Y13" s="24">
        <v>6.9444444444444446</v>
      </c>
      <c r="Z13" s="72">
        <f t="shared" ref="Z13:Z21" si="0">+AVERAGE(B13:X13)</f>
        <v>6.9761782197236277</v>
      </c>
      <c r="AA13" s="72">
        <f t="shared" ref="AA13:AA22" si="1">STDEV(B13:X13)</f>
        <v>1.3160501282751229</v>
      </c>
    </row>
    <row r="14" spans="1:27" x14ac:dyDescent="0.2">
      <c r="A14" s="21" t="s">
        <v>12</v>
      </c>
      <c r="B14" s="22" t="s">
        <v>51</v>
      </c>
      <c r="C14" s="22" t="s">
        <v>51</v>
      </c>
      <c r="D14" s="22" t="s">
        <v>51</v>
      </c>
      <c r="E14" s="22" t="s">
        <v>51</v>
      </c>
      <c r="F14" s="22" t="s">
        <v>51</v>
      </c>
      <c r="G14" s="22" t="s">
        <v>51</v>
      </c>
      <c r="H14" s="22" t="s">
        <v>51</v>
      </c>
      <c r="I14" s="22" t="s">
        <v>51</v>
      </c>
      <c r="J14" s="22" t="s">
        <v>51</v>
      </c>
      <c r="K14" s="22" t="s">
        <v>51</v>
      </c>
      <c r="L14" s="22" t="s">
        <v>51</v>
      </c>
      <c r="M14" s="22" t="s">
        <v>51</v>
      </c>
      <c r="N14" s="22">
        <v>3.9772727272727271</v>
      </c>
      <c r="O14" s="22">
        <v>8.064516129032258</v>
      </c>
      <c r="P14" s="22">
        <v>7.329842931937173</v>
      </c>
      <c r="Q14" s="22">
        <v>8.7431693989071047</v>
      </c>
      <c r="R14" s="22">
        <v>7.6086956521739131</v>
      </c>
      <c r="S14" s="23">
        <v>7.291666666666667</v>
      </c>
      <c r="T14" s="23">
        <v>7.8947368421052628</v>
      </c>
      <c r="U14" s="23">
        <v>10.169491525423728</v>
      </c>
      <c r="V14" s="23">
        <v>10.743801652892563</v>
      </c>
      <c r="W14" s="23">
        <v>8.4388185654008439</v>
      </c>
      <c r="X14" s="23">
        <v>7.8431372549019605</v>
      </c>
      <c r="Y14" s="24">
        <v>6.4814814814814818</v>
      </c>
      <c r="Z14" s="72">
        <f t="shared" si="0"/>
        <v>8.0095590315194727</v>
      </c>
      <c r="AA14" s="72">
        <f t="shared" si="1"/>
        <v>1.7408373659439393</v>
      </c>
    </row>
    <row r="15" spans="1:27" x14ac:dyDescent="0.2">
      <c r="A15" s="21" t="s">
        <v>13</v>
      </c>
      <c r="B15" s="25" t="s">
        <v>51</v>
      </c>
      <c r="C15" s="25" t="s">
        <v>51</v>
      </c>
      <c r="D15" s="25" t="s">
        <v>51</v>
      </c>
      <c r="E15" s="25" t="s">
        <v>51</v>
      </c>
      <c r="F15" s="25" t="s">
        <v>51</v>
      </c>
      <c r="G15" s="25" t="s">
        <v>51</v>
      </c>
      <c r="H15" s="25" t="s">
        <v>51</v>
      </c>
      <c r="I15" s="25" t="s">
        <v>51</v>
      </c>
      <c r="J15" s="25" t="s">
        <v>51</v>
      </c>
      <c r="K15" s="25" t="s">
        <v>51</v>
      </c>
      <c r="L15" s="25" t="s">
        <v>51</v>
      </c>
      <c r="M15" s="25" t="s">
        <v>51</v>
      </c>
      <c r="N15" s="25">
        <v>35.795454545454547</v>
      </c>
      <c r="O15" s="25">
        <v>33.333333333333336</v>
      </c>
      <c r="P15" s="25">
        <v>31.937172774869111</v>
      </c>
      <c r="Q15" s="25">
        <v>27.3224043715847</v>
      </c>
      <c r="R15" s="25">
        <v>29.891304347826086</v>
      </c>
      <c r="S15" s="26">
        <v>24.479166666666668</v>
      </c>
      <c r="T15" s="26">
        <v>27.192982456140349</v>
      </c>
      <c r="U15" s="26">
        <v>27.118644067796609</v>
      </c>
      <c r="V15" s="26">
        <v>23.140495867768596</v>
      </c>
      <c r="W15" s="26">
        <v>25.316455696202532</v>
      </c>
      <c r="X15" s="26">
        <v>22.549019607843139</v>
      </c>
      <c r="Y15" s="27">
        <v>26.388888888888889</v>
      </c>
      <c r="Z15" s="72">
        <f t="shared" si="0"/>
        <v>28.006948521407789</v>
      </c>
      <c r="AA15" s="72">
        <f t="shared" si="1"/>
        <v>4.2790680407993387</v>
      </c>
    </row>
    <row r="16" spans="1:27" x14ac:dyDescent="0.2">
      <c r="A16" s="21" t="s">
        <v>14</v>
      </c>
      <c r="B16" s="28" t="s">
        <v>51</v>
      </c>
      <c r="C16" s="28" t="s">
        <v>51</v>
      </c>
      <c r="D16" s="28" t="s">
        <v>51</v>
      </c>
      <c r="E16" s="28" t="s">
        <v>51</v>
      </c>
      <c r="F16" s="28" t="s">
        <v>51</v>
      </c>
      <c r="G16" s="28" t="s">
        <v>51</v>
      </c>
      <c r="H16" s="28" t="s">
        <v>51</v>
      </c>
      <c r="I16" s="28" t="s">
        <v>51</v>
      </c>
      <c r="J16" s="28" t="s">
        <v>51</v>
      </c>
      <c r="K16" s="28" t="s">
        <v>51</v>
      </c>
      <c r="L16" s="28" t="s">
        <v>51</v>
      </c>
      <c r="M16" s="28" t="s">
        <v>51</v>
      </c>
      <c r="N16" s="28">
        <v>31.818181818181817</v>
      </c>
      <c r="O16" s="28">
        <v>34.946236559139784</v>
      </c>
      <c r="P16" s="28">
        <v>37.172774869109951</v>
      </c>
      <c r="Q16" s="28">
        <v>40.437158469945352</v>
      </c>
      <c r="R16" s="28">
        <v>39.673913043478258</v>
      </c>
      <c r="S16" s="29">
        <v>40.104166666666664</v>
      </c>
      <c r="T16" s="29">
        <v>36.403508771929822</v>
      </c>
      <c r="U16" s="29">
        <v>33.474576271186443</v>
      </c>
      <c r="V16" s="29">
        <v>35.950413223140494</v>
      </c>
      <c r="W16" s="29">
        <v>33.333333333333336</v>
      </c>
      <c r="X16" s="29">
        <v>37.254901960784316</v>
      </c>
      <c r="Y16" s="30">
        <v>36.111111111111114</v>
      </c>
      <c r="Z16" s="72">
        <f t="shared" si="0"/>
        <v>36.415378635172381</v>
      </c>
      <c r="AA16" s="72">
        <f t="shared" si="1"/>
        <v>2.8867735912016892</v>
      </c>
    </row>
    <row r="17" spans="1:27" x14ac:dyDescent="0.2">
      <c r="A17" s="31" t="s">
        <v>15</v>
      </c>
      <c r="B17" s="32" t="s">
        <v>51</v>
      </c>
      <c r="C17" s="32" t="s">
        <v>51</v>
      </c>
      <c r="D17" s="32" t="s">
        <v>51</v>
      </c>
      <c r="E17" s="32" t="s">
        <v>51</v>
      </c>
      <c r="F17" s="32" t="s">
        <v>51</v>
      </c>
      <c r="G17" s="32" t="s">
        <v>51</v>
      </c>
      <c r="H17" s="32" t="s">
        <v>51</v>
      </c>
      <c r="I17" s="32" t="s">
        <v>51</v>
      </c>
      <c r="J17" s="32" t="s">
        <v>51</v>
      </c>
      <c r="K17" s="32" t="s">
        <v>51</v>
      </c>
      <c r="L17" s="32" t="s">
        <v>51</v>
      </c>
      <c r="M17" s="32" t="s">
        <v>51</v>
      </c>
      <c r="N17" s="32">
        <v>14.204545454545455</v>
      </c>
      <c r="O17" s="32">
        <v>10.21505376344086</v>
      </c>
      <c r="P17" s="32">
        <v>9.9476439790575917</v>
      </c>
      <c r="Q17" s="32">
        <v>13.66120218579235</v>
      </c>
      <c r="R17" s="32">
        <v>11.956521739130435</v>
      </c>
      <c r="S17" s="33">
        <v>17.708333333333332</v>
      </c>
      <c r="T17" s="33">
        <v>14.473684210526315</v>
      </c>
      <c r="U17" s="33">
        <v>16.525423728813561</v>
      </c>
      <c r="V17" s="33">
        <v>19.834710743801654</v>
      </c>
      <c r="W17" s="33">
        <v>19.40928270042194</v>
      </c>
      <c r="X17" s="33">
        <v>20.588235294117649</v>
      </c>
      <c r="Y17" s="34">
        <v>18.518518518518519</v>
      </c>
      <c r="Z17" s="73">
        <f t="shared" si="0"/>
        <v>15.320421557543741</v>
      </c>
      <c r="AA17" s="73">
        <f t="shared" si="1"/>
        <v>3.7810593818769811</v>
      </c>
    </row>
    <row r="18" spans="1:27" x14ac:dyDescent="0.2">
      <c r="A18" s="17" t="s">
        <v>124</v>
      </c>
      <c r="B18" s="35" t="s">
        <v>51</v>
      </c>
      <c r="C18" s="35" t="s">
        <v>51</v>
      </c>
      <c r="D18" s="35" t="s">
        <v>51</v>
      </c>
      <c r="E18" s="35" t="s">
        <v>51</v>
      </c>
      <c r="F18" s="35" t="s">
        <v>51</v>
      </c>
      <c r="G18" s="35" t="s">
        <v>51</v>
      </c>
      <c r="H18" s="35" t="s">
        <v>51</v>
      </c>
      <c r="I18" s="35" t="s">
        <v>51</v>
      </c>
      <c r="J18" s="35" t="s">
        <v>51</v>
      </c>
      <c r="K18" s="35" t="s">
        <v>51</v>
      </c>
      <c r="L18" s="35" t="s">
        <v>51</v>
      </c>
      <c r="M18" s="35" t="s">
        <v>51</v>
      </c>
      <c r="N18" s="35">
        <v>1.0369743477474804</v>
      </c>
      <c r="O18" s="35">
        <v>2.1562438455765327</v>
      </c>
      <c r="P18" s="36">
        <v>2.5312073798674617</v>
      </c>
      <c r="Q18" s="35">
        <v>5.2150776103780014</v>
      </c>
      <c r="R18" s="36">
        <v>4.3740467631146505</v>
      </c>
      <c r="S18" s="36">
        <v>4.9309311051746274</v>
      </c>
      <c r="T18" s="36">
        <v>2.5266940985088842</v>
      </c>
      <c r="U18" s="36">
        <v>3.019713255185366</v>
      </c>
      <c r="V18" s="36">
        <v>4.3017848879107836</v>
      </c>
      <c r="W18" s="36">
        <v>2.5663612120318819</v>
      </c>
      <c r="X18" s="36">
        <v>3.9469200495982548</v>
      </c>
      <c r="Y18" s="40">
        <v>3.1598582926628671</v>
      </c>
      <c r="Z18" s="53">
        <f t="shared" si="0"/>
        <v>3.327814050463084</v>
      </c>
      <c r="AA18" s="53">
        <f t="shared" si="1"/>
        <v>1.3088123446030753</v>
      </c>
    </row>
    <row r="19" spans="1:27" x14ac:dyDescent="0.2">
      <c r="A19" s="37" t="s">
        <v>16</v>
      </c>
      <c r="B19" s="25" t="s">
        <v>51</v>
      </c>
      <c r="C19" s="25" t="s">
        <v>51</v>
      </c>
      <c r="D19" s="25" t="s">
        <v>51</v>
      </c>
      <c r="E19" s="25" t="s">
        <v>51</v>
      </c>
      <c r="F19" s="25" t="s">
        <v>51</v>
      </c>
      <c r="G19" s="25" t="s">
        <v>51</v>
      </c>
      <c r="H19" s="25" t="s">
        <v>51</v>
      </c>
      <c r="I19" s="25" t="s">
        <v>51</v>
      </c>
      <c r="J19" s="25" t="s">
        <v>51</v>
      </c>
      <c r="K19" s="25" t="s">
        <v>51</v>
      </c>
      <c r="L19" s="25" t="s">
        <v>51</v>
      </c>
      <c r="M19" s="25" t="s">
        <v>51</v>
      </c>
      <c r="N19" s="25">
        <v>12.878308857547065</v>
      </c>
      <c r="O19" s="25">
        <v>11.434753275113396</v>
      </c>
      <c r="P19" s="26">
        <v>12.746175071647434</v>
      </c>
      <c r="Q19" s="25">
        <v>12.771444920095387</v>
      </c>
      <c r="R19" s="26">
        <v>13.420025601727403</v>
      </c>
      <c r="S19" s="26">
        <v>13.935915982973196</v>
      </c>
      <c r="T19" s="26">
        <v>11.912575193349131</v>
      </c>
      <c r="U19" s="26">
        <v>12.075106534151532</v>
      </c>
      <c r="V19" s="26">
        <v>12.641536550754564</v>
      </c>
      <c r="W19" s="26">
        <v>11.35814541855008</v>
      </c>
      <c r="X19" s="26">
        <v>14.022958169105605</v>
      </c>
      <c r="Y19" s="27">
        <v>14.22687874620631</v>
      </c>
      <c r="Z19" s="72">
        <f t="shared" si="0"/>
        <v>12.654267779546798</v>
      </c>
      <c r="AA19" s="72">
        <f t="shared" si="1"/>
        <v>0.90705782093875165</v>
      </c>
    </row>
    <row r="20" spans="1:27" x14ac:dyDescent="0.2">
      <c r="A20" s="37" t="s">
        <v>17</v>
      </c>
      <c r="B20" s="25" t="s">
        <v>51</v>
      </c>
      <c r="C20" s="25" t="s">
        <v>51</v>
      </c>
      <c r="D20" s="25" t="s">
        <v>51</v>
      </c>
      <c r="E20" s="25" t="s">
        <v>51</v>
      </c>
      <c r="F20" s="25" t="s">
        <v>51</v>
      </c>
      <c r="G20" s="25" t="s">
        <v>51</v>
      </c>
      <c r="H20" s="25" t="s">
        <v>51</v>
      </c>
      <c r="I20" s="25" t="s">
        <v>51</v>
      </c>
      <c r="J20" s="25" t="s">
        <v>51</v>
      </c>
      <c r="K20" s="25" t="s">
        <v>51</v>
      </c>
      <c r="L20" s="25" t="s">
        <v>51</v>
      </c>
      <c r="M20" s="25" t="s">
        <v>51</v>
      </c>
      <c r="N20" s="25">
        <v>23.861256370224098</v>
      </c>
      <c r="O20" s="25">
        <v>22.897288029357899</v>
      </c>
      <c r="P20" s="26">
        <v>23.312911093567841</v>
      </c>
      <c r="Q20" s="25">
        <v>26.283050395697181</v>
      </c>
      <c r="R20" s="26">
        <v>26.903736060002146</v>
      </c>
      <c r="S20" s="26">
        <v>29.207449026039825</v>
      </c>
      <c r="T20" s="26">
        <v>25.846950773973077</v>
      </c>
      <c r="U20" s="26">
        <v>24.795401379777765</v>
      </c>
      <c r="V20" s="26">
        <v>28.732224405673172</v>
      </c>
      <c r="W20" s="26">
        <v>26.578948739216798</v>
      </c>
      <c r="X20" s="26">
        <v>27.473405761593</v>
      </c>
      <c r="Y20" s="27">
        <v>26.816185724226536</v>
      </c>
      <c r="Z20" s="72">
        <f t="shared" si="0"/>
        <v>25.990238366829349</v>
      </c>
      <c r="AA20" s="72">
        <f t="shared" si="1"/>
        <v>2.0988251100569864</v>
      </c>
    </row>
    <row r="21" spans="1:27" x14ac:dyDescent="0.2">
      <c r="A21" s="37" t="s">
        <v>18</v>
      </c>
      <c r="B21" s="25" t="s">
        <v>51</v>
      </c>
      <c r="C21" s="25" t="s">
        <v>51</v>
      </c>
      <c r="D21" s="25" t="s">
        <v>51</v>
      </c>
      <c r="E21" s="25" t="s">
        <v>51</v>
      </c>
      <c r="F21" s="25" t="s">
        <v>51</v>
      </c>
      <c r="G21" s="25" t="s">
        <v>51</v>
      </c>
      <c r="H21" s="25" t="s">
        <v>51</v>
      </c>
      <c r="I21" s="25" t="s">
        <v>51</v>
      </c>
      <c r="J21" s="25" t="s">
        <v>51</v>
      </c>
      <c r="K21" s="25" t="s">
        <v>51</v>
      </c>
      <c r="L21" s="25" t="s">
        <v>51</v>
      </c>
      <c r="M21" s="25" t="s">
        <v>51</v>
      </c>
      <c r="N21" s="25">
        <v>36.367401678175142</v>
      </c>
      <c r="O21" s="25">
        <v>35.962317846742756</v>
      </c>
      <c r="P21" s="26">
        <v>35.463611369919988</v>
      </c>
      <c r="Q21" s="25">
        <v>41.595900280706807</v>
      </c>
      <c r="R21" s="26">
        <v>39.788316162175036</v>
      </c>
      <c r="S21" s="26">
        <v>42.799026069431235</v>
      </c>
      <c r="T21" s="26">
        <v>40.094769280781193</v>
      </c>
      <c r="U21" s="26">
        <v>40.824198181649734</v>
      </c>
      <c r="V21" s="26">
        <v>42.484017458461949</v>
      </c>
      <c r="W21" s="26">
        <v>42.578920357129356</v>
      </c>
      <c r="X21" s="26">
        <v>45.211239280723348</v>
      </c>
      <c r="Y21" s="27">
        <v>42.288720835502914</v>
      </c>
      <c r="Z21" s="72">
        <f t="shared" si="0"/>
        <v>40.288156178717863</v>
      </c>
      <c r="AA21" s="72">
        <f t="shared" si="1"/>
        <v>3.1663357695915701</v>
      </c>
    </row>
    <row r="22" spans="1:27" x14ac:dyDescent="0.2">
      <c r="A22" s="31" t="s">
        <v>125</v>
      </c>
      <c r="B22" s="38" t="s">
        <v>51</v>
      </c>
      <c r="C22" s="38" t="s">
        <v>51</v>
      </c>
      <c r="D22" s="38" t="s">
        <v>51</v>
      </c>
      <c r="E22" s="38" t="s">
        <v>51</v>
      </c>
      <c r="F22" s="38" t="s">
        <v>51</v>
      </c>
      <c r="G22" s="38" t="s">
        <v>51</v>
      </c>
      <c r="H22" s="38" t="s">
        <v>51</v>
      </c>
      <c r="I22" s="38" t="s">
        <v>51</v>
      </c>
      <c r="J22" s="38" t="s">
        <v>51</v>
      </c>
      <c r="K22" s="38" t="s">
        <v>51</v>
      </c>
      <c r="L22" s="38" t="s">
        <v>51</v>
      </c>
      <c r="M22" s="38" t="s">
        <v>51</v>
      </c>
      <c r="N22" s="38">
        <v>58.946493658704156</v>
      </c>
      <c r="O22" s="38">
        <v>50.619162651416801</v>
      </c>
      <c r="P22" s="39">
        <v>49.67624386754725</v>
      </c>
      <c r="Q22" s="38">
        <v>57.042317978191946</v>
      </c>
      <c r="R22" s="39">
        <v>53.611291416634877</v>
      </c>
      <c r="S22" s="39">
        <v>57.233627161195294</v>
      </c>
      <c r="T22" s="39">
        <v>57.206925021555229</v>
      </c>
      <c r="U22" s="39">
        <v>60.046994421026085</v>
      </c>
      <c r="V22" s="39">
        <v>62.658449364059614</v>
      </c>
      <c r="W22" s="39">
        <v>62.712518510697535</v>
      </c>
      <c r="X22" s="39">
        <v>63.45510453893467</v>
      </c>
      <c r="Y22" s="41">
        <v>66.858320684594062</v>
      </c>
      <c r="Z22" s="74">
        <f>+AVERAGE(B22:X22)</f>
        <v>57.564466235451214</v>
      </c>
      <c r="AA22" s="74">
        <f t="shared" si="1"/>
        <v>4.7098034578923995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 t="s">
        <v>51</v>
      </c>
      <c r="C26" s="18" t="s">
        <v>51</v>
      </c>
      <c r="D26" s="18" t="s">
        <v>51</v>
      </c>
      <c r="E26" s="18" t="s">
        <v>51</v>
      </c>
      <c r="F26" s="18" t="s">
        <v>51</v>
      </c>
      <c r="G26" s="18" t="s">
        <v>51</v>
      </c>
      <c r="H26" s="18" t="s">
        <v>51</v>
      </c>
      <c r="I26" s="18" t="s">
        <v>51</v>
      </c>
      <c r="J26" s="18" t="s">
        <v>51</v>
      </c>
      <c r="K26" s="18" t="s">
        <v>51</v>
      </c>
      <c r="L26" s="18" t="s">
        <v>51</v>
      </c>
      <c r="M26" s="18" t="s">
        <v>51</v>
      </c>
      <c r="N26" s="18">
        <v>4.5454545454545459</v>
      </c>
      <c r="O26" s="18">
        <v>5.913978494623656</v>
      </c>
      <c r="P26" s="18">
        <v>4.7120418848167542</v>
      </c>
      <c r="Q26" s="18">
        <v>4.3715846994535523</v>
      </c>
      <c r="R26" s="18">
        <v>5.9782608695652177</v>
      </c>
      <c r="S26" s="19">
        <v>2.0833333333333335</v>
      </c>
      <c r="T26" s="19">
        <v>5.2631578947368425</v>
      </c>
      <c r="U26" s="19">
        <v>5.0847457627118642</v>
      </c>
      <c r="V26" s="19">
        <v>4.9586776859504136</v>
      </c>
      <c r="W26" s="19">
        <v>7.1729957805907176</v>
      </c>
      <c r="X26" s="19">
        <v>7.3529411764705879</v>
      </c>
      <c r="Y26" s="20">
        <v>4.6296296296296298</v>
      </c>
      <c r="Z26" s="71">
        <f>+AVERAGE(B26:Y26)</f>
        <v>5.1722334797780922</v>
      </c>
      <c r="AA26" s="71">
        <f>STDEV(B26:Y26)</f>
        <v>1.3850276908546268</v>
      </c>
    </row>
    <row r="27" spans="1:27" x14ac:dyDescent="0.2">
      <c r="A27" s="21" t="s">
        <v>20</v>
      </c>
      <c r="B27" s="22" t="s">
        <v>51</v>
      </c>
      <c r="C27" s="22" t="s">
        <v>51</v>
      </c>
      <c r="D27" s="22" t="s">
        <v>51</v>
      </c>
      <c r="E27" s="22" t="s">
        <v>51</v>
      </c>
      <c r="F27" s="22" t="s">
        <v>51</v>
      </c>
      <c r="G27" s="22" t="s">
        <v>51</v>
      </c>
      <c r="H27" s="22" t="s">
        <v>51</v>
      </c>
      <c r="I27" s="22" t="s">
        <v>51</v>
      </c>
      <c r="J27" s="22" t="s">
        <v>51</v>
      </c>
      <c r="K27" s="22" t="s">
        <v>51</v>
      </c>
      <c r="L27" s="22" t="s">
        <v>51</v>
      </c>
      <c r="M27" s="22" t="s">
        <v>51</v>
      </c>
      <c r="N27" s="22">
        <v>9.0909090909090917</v>
      </c>
      <c r="O27" s="22">
        <v>10.21505376344086</v>
      </c>
      <c r="P27" s="22">
        <v>15.183246073298429</v>
      </c>
      <c r="Q27" s="22">
        <v>7.6502732240437155</v>
      </c>
      <c r="R27" s="22">
        <v>13.043478260869565</v>
      </c>
      <c r="S27" s="23">
        <v>9.375</v>
      </c>
      <c r="T27" s="23">
        <v>10.964912280701755</v>
      </c>
      <c r="U27" s="23">
        <v>11.016949152542374</v>
      </c>
      <c r="V27" s="23">
        <v>8.677685950413224</v>
      </c>
      <c r="W27" s="23">
        <v>12.236286919831224</v>
      </c>
      <c r="X27" s="23">
        <v>11.764705882352942</v>
      </c>
      <c r="Y27" s="24">
        <v>7.8703703703703702</v>
      </c>
      <c r="Z27" s="72">
        <f t="shared" ref="Z27:Z35" si="2">+AVERAGE(B27:Y27)</f>
        <v>10.590739247397796</v>
      </c>
      <c r="AA27" s="72">
        <f t="shared" ref="AA27:AA35" si="3">STDEV(B27:Y27)</f>
        <v>2.2378948089670705</v>
      </c>
    </row>
    <row r="28" spans="1:27" x14ac:dyDescent="0.2">
      <c r="A28" s="21" t="s">
        <v>21</v>
      </c>
      <c r="B28" s="22" t="s">
        <v>51</v>
      </c>
      <c r="C28" s="22" t="s">
        <v>51</v>
      </c>
      <c r="D28" s="22" t="s">
        <v>51</v>
      </c>
      <c r="E28" s="22" t="s">
        <v>51</v>
      </c>
      <c r="F28" s="22" t="s">
        <v>51</v>
      </c>
      <c r="G28" s="22" t="s">
        <v>51</v>
      </c>
      <c r="H28" s="22" t="s">
        <v>51</v>
      </c>
      <c r="I28" s="22" t="s">
        <v>51</v>
      </c>
      <c r="J28" s="22" t="s">
        <v>51</v>
      </c>
      <c r="K28" s="22" t="s">
        <v>51</v>
      </c>
      <c r="L28" s="22" t="s">
        <v>51</v>
      </c>
      <c r="M28" s="22" t="s">
        <v>51</v>
      </c>
      <c r="N28" s="22">
        <v>12.5</v>
      </c>
      <c r="O28" s="22">
        <v>14.516129032258064</v>
      </c>
      <c r="P28" s="22">
        <v>13.612565445026178</v>
      </c>
      <c r="Q28" s="22">
        <v>8.7431693989071047</v>
      </c>
      <c r="R28" s="22">
        <v>8.1521739130434785</v>
      </c>
      <c r="S28" s="23">
        <v>10.416666666666666</v>
      </c>
      <c r="T28" s="23">
        <v>13.596491228070175</v>
      </c>
      <c r="U28" s="23">
        <v>16.949152542372882</v>
      </c>
      <c r="V28" s="23">
        <v>11.983471074380166</v>
      </c>
      <c r="W28" s="23">
        <v>12.658227848101266</v>
      </c>
      <c r="X28" s="23">
        <v>15.196078431372548</v>
      </c>
      <c r="Y28" s="24">
        <v>11.574074074074074</v>
      </c>
      <c r="Z28" s="72">
        <f t="shared" si="2"/>
        <v>12.491516637856051</v>
      </c>
      <c r="AA28" s="72">
        <f t="shared" si="3"/>
        <v>2.5597341380121903</v>
      </c>
    </row>
    <row r="29" spans="1:27" x14ac:dyDescent="0.2">
      <c r="A29" s="21" t="s">
        <v>22</v>
      </c>
      <c r="B29" s="25" t="s">
        <v>51</v>
      </c>
      <c r="C29" s="25" t="s">
        <v>51</v>
      </c>
      <c r="D29" s="25" t="s">
        <v>51</v>
      </c>
      <c r="E29" s="25" t="s">
        <v>51</v>
      </c>
      <c r="F29" s="25" t="s">
        <v>51</v>
      </c>
      <c r="G29" s="25" t="s">
        <v>51</v>
      </c>
      <c r="H29" s="25" t="s">
        <v>51</v>
      </c>
      <c r="I29" s="25" t="s">
        <v>51</v>
      </c>
      <c r="J29" s="25" t="s">
        <v>51</v>
      </c>
      <c r="K29" s="25" t="s">
        <v>51</v>
      </c>
      <c r="L29" s="25" t="s">
        <v>51</v>
      </c>
      <c r="M29" s="25" t="s">
        <v>51</v>
      </c>
      <c r="N29" s="25">
        <v>34.090909090909093</v>
      </c>
      <c r="O29" s="25">
        <v>30.107526881720432</v>
      </c>
      <c r="P29" s="25">
        <v>31.413612565445025</v>
      </c>
      <c r="Q29" s="25">
        <v>40.983606557377051</v>
      </c>
      <c r="R29" s="25">
        <v>36.413043478260867</v>
      </c>
      <c r="S29" s="26">
        <v>38.541666666666664</v>
      </c>
      <c r="T29" s="26">
        <v>34.649122807017541</v>
      </c>
      <c r="U29" s="26">
        <v>35.16949152542373</v>
      </c>
      <c r="V29" s="26">
        <v>40.082644628099175</v>
      </c>
      <c r="W29" s="26">
        <v>28.270042194092827</v>
      </c>
      <c r="X29" s="26">
        <v>25.490196078431371</v>
      </c>
      <c r="Y29" s="27">
        <v>33.796296296296298</v>
      </c>
      <c r="Z29" s="72">
        <f t="shared" si="2"/>
        <v>34.084013230811671</v>
      </c>
      <c r="AA29" s="72">
        <f t="shared" si="3"/>
        <v>4.6813255617998486</v>
      </c>
    </row>
    <row r="30" spans="1:27" x14ac:dyDescent="0.2">
      <c r="A30" s="31" t="s">
        <v>23</v>
      </c>
      <c r="B30" s="32" t="s">
        <v>51</v>
      </c>
      <c r="C30" s="32" t="s">
        <v>51</v>
      </c>
      <c r="D30" s="32" t="s">
        <v>51</v>
      </c>
      <c r="E30" s="32" t="s">
        <v>51</v>
      </c>
      <c r="F30" s="32" t="s">
        <v>51</v>
      </c>
      <c r="G30" s="32" t="s">
        <v>51</v>
      </c>
      <c r="H30" s="32" t="s">
        <v>51</v>
      </c>
      <c r="I30" s="32" t="s">
        <v>51</v>
      </c>
      <c r="J30" s="32" t="s">
        <v>51</v>
      </c>
      <c r="K30" s="32" t="s">
        <v>51</v>
      </c>
      <c r="L30" s="32" t="s">
        <v>51</v>
      </c>
      <c r="M30" s="32" t="s">
        <v>51</v>
      </c>
      <c r="N30" s="32">
        <v>39.772727272727273</v>
      </c>
      <c r="O30" s="32">
        <v>39.247311827956992</v>
      </c>
      <c r="P30" s="32">
        <v>35.078534031413611</v>
      </c>
      <c r="Q30" s="32">
        <v>38.251366120218577</v>
      </c>
      <c r="R30" s="32">
        <v>36.413043478260867</v>
      </c>
      <c r="S30" s="33">
        <v>39.583333333333336</v>
      </c>
      <c r="T30" s="33">
        <v>35.526315789473685</v>
      </c>
      <c r="U30" s="33">
        <v>31.779661016949152</v>
      </c>
      <c r="V30" s="33">
        <v>34.297520661157023</v>
      </c>
      <c r="W30" s="33">
        <v>39.662447257383967</v>
      </c>
      <c r="X30" s="33">
        <v>40.196078431372548</v>
      </c>
      <c r="Y30" s="34">
        <v>42.129629629629626</v>
      </c>
      <c r="Z30" s="73">
        <f t="shared" si="2"/>
        <v>37.661497404156385</v>
      </c>
      <c r="AA30" s="73">
        <f t="shared" si="3"/>
        <v>3.016730328134051</v>
      </c>
    </row>
    <row r="31" spans="1:27" x14ac:dyDescent="0.2">
      <c r="A31" s="17" t="s">
        <v>126</v>
      </c>
      <c r="B31" s="35" t="s">
        <v>51</v>
      </c>
      <c r="C31" s="35" t="s">
        <v>51</v>
      </c>
      <c r="D31" s="35" t="s">
        <v>51</v>
      </c>
      <c r="E31" s="35" t="s">
        <v>51</v>
      </c>
      <c r="F31" s="35" t="s">
        <v>51</v>
      </c>
      <c r="G31" s="35" t="s">
        <v>51</v>
      </c>
      <c r="H31" s="35" t="s">
        <v>51</v>
      </c>
      <c r="I31" s="35" t="s">
        <v>51</v>
      </c>
      <c r="J31" s="35" t="s">
        <v>51</v>
      </c>
      <c r="K31" s="35" t="s">
        <v>51</v>
      </c>
      <c r="L31" s="35" t="s">
        <v>51</v>
      </c>
      <c r="M31" s="35" t="s">
        <v>51</v>
      </c>
      <c r="N31" s="35">
        <v>-0.7943274806840529</v>
      </c>
      <c r="O31" s="35">
        <v>-1.1748215265027673</v>
      </c>
      <c r="P31" s="36">
        <v>-2.404496971341664</v>
      </c>
      <c r="Q31" s="35">
        <v>-0.22468884055654817</v>
      </c>
      <c r="R31" s="36">
        <v>-2.3637897826190413</v>
      </c>
      <c r="S31" s="36">
        <v>-9.2408393381474274E-2</v>
      </c>
      <c r="T31" s="36">
        <v>-2.0942766621454849</v>
      </c>
      <c r="U31" s="36">
        <v>-1.6406104558220773</v>
      </c>
      <c r="V31" s="36">
        <v>-1.6341450826998236</v>
      </c>
      <c r="W31" s="36">
        <v>-3.5303896459611024</v>
      </c>
      <c r="X31" s="36">
        <v>-3.108415344853614</v>
      </c>
      <c r="Y31" s="40">
        <v>-0.74183523853964828</v>
      </c>
      <c r="Z31" s="53">
        <f t="shared" si="2"/>
        <v>-1.6503504520922749</v>
      </c>
      <c r="AA31" s="53">
        <f t="shared" si="3"/>
        <v>1.0946007442789096</v>
      </c>
    </row>
    <row r="32" spans="1:27" x14ac:dyDescent="0.2">
      <c r="A32" s="37" t="s">
        <v>24</v>
      </c>
      <c r="B32" s="25" t="s">
        <v>51</v>
      </c>
      <c r="C32" s="25" t="s">
        <v>51</v>
      </c>
      <c r="D32" s="25" t="s">
        <v>51</v>
      </c>
      <c r="E32" s="25" t="s">
        <v>51</v>
      </c>
      <c r="F32" s="25" t="s">
        <v>51</v>
      </c>
      <c r="G32" s="25" t="s">
        <v>51</v>
      </c>
      <c r="H32" s="25" t="s">
        <v>51</v>
      </c>
      <c r="I32" s="25" t="s">
        <v>51</v>
      </c>
      <c r="J32" s="25" t="s">
        <v>51</v>
      </c>
      <c r="K32" s="25" t="s">
        <v>51</v>
      </c>
      <c r="L32" s="25" t="s">
        <v>51</v>
      </c>
      <c r="M32" s="25" t="s">
        <v>51</v>
      </c>
      <c r="N32" s="25">
        <v>0.95503149536850085</v>
      </c>
      <c r="O32" s="25">
        <v>0.38061869567711126</v>
      </c>
      <c r="P32" s="26">
        <v>0.5124271969716202</v>
      </c>
      <c r="Q32" s="25">
        <v>1.2713190739680571</v>
      </c>
      <c r="R32" s="26">
        <v>0.79811279660085988</v>
      </c>
      <c r="S32" s="26">
        <v>1.4229953288245554</v>
      </c>
      <c r="T32" s="26">
        <v>0.46412594418809922</v>
      </c>
      <c r="U32" s="26">
        <v>0.37674826919550819</v>
      </c>
      <c r="V32" s="26">
        <v>0.95038997067626085</v>
      </c>
      <c r="W32" s="26">
        <v>0.43132857708130246</v>
      </c>
      <c r="X32" s="26">
        <v>0.37895293914589145</v>
      </c>
      <c r="Y32" s="27">
        <v>1.103403864924368</v>
      </c>
      <c r="Z32" s="72">
        <f t="shared" si="2"/>
        <v>0.75378784605184457</v>
      </c>
      <c r="AA32" s="72">
        <f t="shared" si="3"/>
        <v>0.37984194269834493</v>
      </c>
    </row>
    <row r="33" spans="1:28" x14ac:dyDescent="0.2">
      <c r="A33" s="37" t="s">
        <v>25</v>
      </c>
      <c r="B33" s="25" t="s">
        <v>51</v>
      </c>
      <c r="C33" s="25" t="s">
        <v>51</v>
      </c>
      <c r="D33" s="25" t="s">
        <v>51</v>
      </c>
      <c r="E33" s="25" t="s">
        <v>51</v>
      </c>
      <c r="F33" s="25" t="s">
        <v>51</v>
      </c>
      <c r="G33" s="25" t="s">
        <v>51</v>
      </c>
      <c r="H33" s="25" t="s">
        <v>51</v>
      </c>
      <c r="I33" s="25" t="s">
        <v>51</v>
      </c>
      <c r="J33" s="25" t="s">
        <v>51</v>
      </c>
      <c r="K33" s="25" t="s">
        <v>51</v>
      </c>
      <c r="L33" s="25" t="s">
        <v>51</v>
      </c>
      <c r="M33" s="25" t="s">
        <v>51</v>
      </c>
      <c r="N33" s="25">
        <v>3.4083609067717981</v>
      </c>
      <c r="O33" s="25">
        <v>2.5658851063120429</v>
      </c>
      <c r="P33" s="26">
        <v>2.9213573229857843</v>
      </c>
      <c r="Q33" s="25">
        <v>3.5230713098760464</v>
      </c>
      <c r="R33" s="26">
        <v>3.1200322884681455</v>
      </c>
      <c r="S33" s="26">
        <v>3.9864946588970755</v>
      </c>
      <c r="T33" s="26">
        <v>3.1872192475576062</v>
      </c>
      <c r="U33" s="26">
        <v>2.8401338825136904</v>
      </c>
      <c r="V33" s="26">
        <v>2.9934908118837313</v>
      </c>
      <c r="W33" s="26">
        <v>3.0510485243175447</v>
      </c>
      <c r="X33" s="26">
        <v>3.3342780661225802</v>
      </c>
      <c r="Y33" s="27">
        <v>3.8266407665275675</v>
      </c>
      <c r="Z33" s="72">
        <f t="shared" si="2"/>
        <v>3.2298344076861345</v>
      </c>
      <c r="AA33" s="72">
        <f t="shared" si="3"/>
        <v>0.40977035317044685</v>
      </c>
    </row>
    <row r="34" spans="1:28" x14ac:dyDescent="0.2">
      <c r="A34" s="37" t="s">
        <v>26</v>
      </c>
      <c r="B34" s="25" t="s">
        <v>51</v>
      </c>
      <c r="C34" s="25" t="s">
        <v>51</v>
      </c>
      <c r="D34" s="25" t="s">
        <v>51</v>
      </c>
      <c r="E34" s="25" t="s">
        <v>51</v>
      </c>
      <c r="F34" s="25" t="s">
        <v>51</v>
      </c>
      <c r="G34" s="25" t="s">
        <v>51</v>
      </c>
      <c r="H34" s="25" t="s">
        <v>51</v>
      </c>
      <c r="I34" s="25" t="s">
        <v>51</v>
      </c>
      <c r="J34" s="25" t="s">
        <v>51</v>
      </c>
      <c r="K34" s="25" t="s">
        <v>51</v>
      </c>
      <c r="L34" s="25" t="s">
        <v>51</v>
      </c>
      <c r="M34" s="25" t="s">
        <v>51</v>
      </c>
      <c r="N34" s="25">
        <v>7.2201259366778459</v>
      </c>
      <c r="O34" s="25">
        <v>7.6642238787583743</v>
      </c>
      <c r="P34" s="26">
        <v>7.4889337168165486</v>
      </c>
      <c r="Q34" s="25">
        <v>8.3438801578830368</v>
      </c>
      <c r="R34" s="26">
        <v>7.6276203007200953</v>
      </c>
      <c r="S34" s="26">
        <v>8.2013749513575274</v>
      </c>
      <c r="T34" s="26">
        <v>7.5589938002640631</v>
      </c>
      <c r="U34" s="26">
        <v>6.7233338641490032</v>
      </c>
      <c r="V34" s="26">
        <v>7.5616202196768487</v>
      </c>
      <c r="W34" s="26">
        <v>8.7167451821226436</v>
      </c>
      <c r="X34" s="26">
        <v>8.6538446359358048</v>
      </c>
      <c r="Y34" s="27">
        <v>8.8569349806919178</v>
      </c>
      <c r="Z34" s="72">
        <f t="shared" si="2"/>
        <v>7.884802635421142</v>
      </c>
      <c r="AA34" s="72">
        <f t="shared" si="3"/>
        <v>0.66143635249578991</v>
      </c>
    </row>
    <row r="35" spans="1:28" x14ac:dyDescent="0.2">
      <c r="A35" s="31" t="s">
        <v>127</v>
      </c>
      <c r="B35" s="38" t="s">
        <v>51</v>
      </c>
      <c r="C35" s="38" t="s">
        <v>51</v>
      </c>
      <c r="D35" s="38" t="s">
        <v>51</v>
      </c>
      <c r="E35" s="38" t="s">
        <v>51</v>
      </c>
      <c r="F35" s="38" t="s">
        <v>51</v>
      </c>
      <c r="G35" s="38" t="s">
        <v>51</v>
      </c>
      <c r="H35" s="38" t="s">
        <v>51</v>
      </c>
      <c r="I35" s="38" t="s">
        <v>51</v>
      </c>
      <c r="J35" s="38" t="s">
        <v>51</v>
      </c>
      <c r="K35" s="38" t="s">
        <v>51</v>
      </c>
      <c r="L35" s="38" t="s">
        <v>51</v>
      </c>
      <c r="M35" s="38" t="s">
        <v>51</v>
      </c>
      <c r="N35" s="38">
        <v>11.971435977285212</v>
      </c>
      <c r="O35" s="38">
        <v>12.203184869221486</v>
      </c>
      <c r="P35" s="39">
        <v>13.301011338618459</v>
      </c>
      <c r="Q35" s="38">
        <v>13.767485567394365</v>
      </c>
      <c r="R35" s="39">
        <v>12.039539497403318</v>
      </c>
      <c r="S35" s="39">
        <v>14.057142051301023</v>
      </c>
      <c r="T35" s="39">
        <v>16.045032113474733</v>
      </c>
      <c r="U35" s="39">
        <v>13.640877067244029</v>
      </c>
      <c r="V35" s="39">
        <v>18.615042948022026</v>
      </c>
      <c r="W35" s="39">
        <v>18.27462217158504</v>
      </c>
      <c r="X35" s="39">
        <v>22.797852989890099</v>
      </c>
      <c r="Y35" s="41">
        <v>20.192397867701256</v>
      </c>
      <c r="Z35" s="74">
        <f t="shared" si="2"/>
        <v>15.57546870492842</v>
      </c>
      <c r="AA35" s="74">
        <f t="shared" si="3"/>
        <v>3.587577885930811</v>
      </c>
    </row>
    <row r="36" spans="1:28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93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 t="s">
        <v>51</v>
      </c>
      <c r="C40" s="25" t="s">
        <v>51</v>
      </c>
      <c r="D40" s="25" t="s">
        <v>51</v>
      </c>
      <c r="E40" s="25" t="s">
        <v>51</v>
      </c>
      <c r="F40" s="25" t="s">
        <v>51</v>
      </c>
      <c r="G40" s="25" t="s">
        <v>51</v>
      </c>
      <c r="H40" s="25" t="s">
        <v>51</v>
      </c>
      <c r="I40" s="25" t="s">
        <v>51</v>
      </c>
      <c r="J40" s="25" t="s">
        <v>51</v>
      </c>
      <c r="K40" s="25" t="s">
        <v>51</v>
      </c>
      <c r="L40" s="25" t="s">
        <v>51</v>
      </c>
      <c r="M40" s="25" t="s">
        <v>51</v>
      </c>
      <c r="N40" s="25">
        <v>-18.370774480230551</v>
      </c>
      <c r="O40" s="25">
        <v>-7.3023829991223472</v>
      </c>
      <c r="P40" s="25">
        <v>-9.0053529778871706</v>
      </c>
      <c r="Q40" s="25">
        <v>-10.169780462053858</v>
      </c>
      <c r="R40" s="25">
        <v>-8.476815927720839</v>
      </c>
      <c r="S40" s="25">
        <v>-4.2256120835874516</v>
      </c>
      <c r="T40" s="18">
        <v>-8.0360376176376409</v>
      </c>
      <c r="U40" s="18">
        <v>-10.060586044292604</v>
      </c>
      <c r="V40" s="18">
        <v>-11.895601314545008</v>
      </c>
      <c r="W40" s="18">
        <v>-16.141821464734385</v>
      </c>
      <c r="X40" s="20">
        <v>-9.1489584229561878</v>
      </c>
      <c r="Z40" s="75">
        <f>+AVERAGE(B40:X40)</f>
        <v>-10.257611254069822</v>
      </c>
      <c r="AA40" s="71">
        <f>STDEV(B40:X40)</f>
        <v>3.989976983584318</v>
      </c>
      <c r="AB40" s="47"/>
    </row>
    <row r="41" spans="1:28" x14ac:dyDescent="0.2">
      <c r="A41" s="48" t="s">
        <v>118</v>
      </c>
      <c r="B41" s="28" t="s">
        <v>51</v>
      </c>
      <c r="C41" s="28" t="s">
        <v>51</v>
      </c>
      <c r="D41" s="28" t="s">
        <v>51</v>
      </c>
      <c r="E41" s="28" t="s">
        <v>51</v>
      </c>
      <c r="F41" s="28" t="s">
        <v>51</v>
      </c>
      <c r="G41" s="28" t="s">
        <v>51</v>
      </c>
      <c r="H41" s="28" t="s">
        <v>51</v>
      </c>
      <c r="I41" s="28" t="s">
        <v>51</v>
      </c>
      <c r="J41" s="28" t="s">
        <v>51</v>
      </c>
      <c r="K41" s="28" t="s">
        <v>51</v>
      </c>
      <c r="L41" s="28" t="s">
        <v>51</v>
      </c>
      <c r="M41" s="28" t="s">
        <v>51</v>
      </c>
      <c r="N41" s="28">
        <v>-4.4645390547090287</v>
      </c>
      <c r="O41" s="28">
        <v>-1.4985938974322195</v>
      </c>
      <c r="P41" s="28">
        <v>-3.0257308574930106</v>
      </c>
      <c r="Q41" s="28">
        <v>-2.9477766928013391</v>
      </c>
      <c r="R41" s="28">
        <v>-2.5582694903410133</v>
      </c>
      <c r="S41" s="28">
        <v>-0.92841990283311171</v>
      </c>
      <c r="T41" s="25">
        <v>-2.2629926976176704</v>
      </c>
      <c r="U41" s="25">
        <v>-4.3669978243042742</v>
      </c>
      <c r="V41" s="25">
        <v>-4.9924457441493795</v>
      </c>
      <c r="W41" s="25">
        <v>-5.876550398967586</v>
      </c>
      <c r="X41" s="27">
        <v>-3.4206120366191461</v>
      </c>
      <c r="Z41" s="76">
        <f>+AVERAGE(B41:X41)</f>
        <v>-3.3039025997516163</v>
      </c>
      <c r="AA41" s="77">
        <f>STDEV(B41:X41)</f>
        <v>1.5068606130306714</v>
      </c>
    </row>
    <row r="42" spans="1:28" x14ac:dyDescent="0.2">
      <c r="A42" s="49" t="s">
        <v>119</v>
      </c>
      <c r="B42" s="32" t="s">
        <v>51</v>
      </c>
      <c r="C42" s="32" t="s">
        <v>51</v>
      </c>
      <c r="D42" s="32" t="s">
        <v>51</v>
      </c>
      <c r="E42" s="32" t="s">
        <v>51</v>
      </c>
      <c r="F42" s="32" t="s">
        <v>51</v>
      </c>
      <c r="G42" s="32" t="s">
        <v>51</v>
      </c>
      <c r="H42" s="32" t="s">
        <v>51</v>
      </c>
      <c r="I42" s="32" t="s">
        <v>51</v>
      </c>
      <c r="J42" s="32" t="s">
        <v>51</v>
      </c>
      <c r="K42" s="32" t="s">
        <v>51</v>
      </c>
      <c r="L42" s="32" t="s">
        <v>51</v>
      </c>
      <c r="M42" s="32" t="s">
        <v>51</v>
      </c>
      <c r="N42" s="32">
        <v>0.34316288283012886</v>
      </c>
      <c r="O42" s="32">
        <v>0.66207474254017673</v>
      </c>
      <c r="P42" s="32">
        <v>0.55738121670041152</v>
      </c>
      <c r="Q42" s="32">
        <v>1.0948975832099972</v>
      </c>
      <c r="R42" s="32">
        <v>1.059021217606176</v>
      </c>
      <c r="S42" s="32">
        <v>1.0611063722104666</v>
      </c>
      <c r="T42" s="32">
        <v>0.37516073101454439</v>
      </c>
      <c r="U42" s="32">
        <v>0.60676213154473269</v>
      </c>
      <c r="V42" s="32">
        <v>9.005270398854448E-2</v>
      </c>
      <c r="W42" s="32">
        <v>-1.3017289131498258</v>
      </c>
      <c r="X42" s="34">
        <v>0.41830331001241816</v>
      </c>
      <c r="Z42" s="78">
        <f>+AVERAGE(B42:X42)</f>
        <v>0.45147217986434279</v>
      </c>
      <c r="AA42" s="73">
        <f>STDEV(B42:X42)</f>
        <v>0.6676408981673001</v>
      </c>
    </row>
    <row r="43" spans="1:28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x14ac:dyDescent="0.25">
      <c r="A44" s="50" t="s">
        <v>52</v>
      </c>
      <c r="B44" s="51" t="s">
        <v>53</v>
      </c>
      <c r="C44" s="51"/>
      <c r="D44" s="52"/>
      <c r="E44" s="53">
        <v>-9.769401667190996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x14ac:dyDescent="0.25">
      <c r="A45" s="54" t="s">
        <v>129</v>
      </c>
      <c r="B45" s="55" t="s">
        <v>54</v>
      </c>
      <c r="C45" s="55"/>
      <c r="D45" s="56"/>
      <c r="E45" s="79">
        <v>-3.4192580984541903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f>+B49+1</f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19.117647058823529</v>
      </c>
      <c r="C50" s="20">
        <v>18.055555555555557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9.8039215686274517</v>
      </c>
      <c r="C51" s="63">
        <v>10.185185185185185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x14ac:dyDescent="0.25">
      <c r="A54" s="64" t="s">
        <v>59</v>
      </c>
      <c r="B54" s="51" t="s">
        <v>60</v>
      </c>
      <c r="C54" s="51"/>
      <c r="D54" s="52"/>
      <c r="E54" s="53">
        <v>-18.370774480230551</v>
      </c>
      <c r="F54" s="3"/>
      <c r="G54" s="103" t="s">
        <v>100</v>
      </c>
      <c r="H54" s="96"/>
      <c r="I54" s="97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-16.141821464734385</v>
      </c>
    </row>
    <row r="55" spans="1:27" ht="12" x14ac:dyDescent="0.25">
      <c r="A55" s="3"/>
      <c r="B55" s="55" t="s">
        <v>64</v>
      </c>
      <c r="C55" s="55"/>
      <c r="D55" s="56"/>
      <c r="E55" s="79">
        <v>-5.876550398967586</v>
      </c>
      <c r="F55" s="3"/>
      <c r="G55" s="104" t="s">
        <v>94</v>
      </c>
      <c r="H55" s="98"/>
      <c r="I55" s="99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-5.876550398967586</v>
      </c>
    </row>
    <row r="56" spans="1:27" ht="12" x14ac:dyDescent="0.25">
      <c r="A56" s="3"/>
      <c r="B56" s="57" t="s">
        <v>66</v>
      </c>
      <c r="C56" s="57"/>
      <c r="D56" s="58"/>
      <c r="E56" s="80">
        <v>-1.3017289131498258</v>
      </c>
      <c r="F56" s="64"/>
      <c r="G56" s="105" t="s">
        <v>94</v>
      </c>
      <c r="H56" s="94"/>
      <c r="I56" s="95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-1.3017289131498258</v>
      </c>
    </row>
    <row r="57" spans="1:27" ht="12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f>+X59+1</f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 t="s">
        <v>51</v>
      </c>
      <c r="C60" s="18" t="s">
        <v>51</v>
      </c>
      <c r="D60" s="18" t="s">
        <v>51</v>
      </c>
      <c r="E60" s="18" t="s">
        <v>51</v>
      </c>
      <c r="F60" s="18" t="s">
        <v>51</v>
      </c>
      <c r="G60" s="18" t="s">
        <v>51</v>
      </c>
      <c r="H60" s="18" t="s">
        <v>51</v>
      </c>
      <c r="I60" s="18" t="s">
        <v>51</v>
      </c>
      <c r="J60" s="18" t="s">
        <v>51</v>
      </c>
      <c r="K60" s="18" t="s">
        <v>51</v>
      </c>
      <c r="L60" s="18" t="s">
        <v>51</v>
      </c>
      <c r="M60" s="18" t="s">
        <v>51</v>
      </c>
      <c r="N60" s="18">
        <v>40.909090909090907</v>
      </c>
      <c r="O60" s="18">
        <v>38.70967741935484</v>
      </c>
      <c r="P60" s="19">
        <v>37.696335078534034</v>
      </c>
      <c r="Q60" s="18">
        <v>36.065573770491802</v>
      </c>
      <c r="R60" s="19">
        <v>36.956521739130437</v>
      </c>
      <c r="S60" s="19">
        <v>31.770833333333332</v>
      </c>
      <c r="T60" s="19">
        <v>36.403508771929822</v>
      </c>
      <c r="U60" s="19">
        <v>41.949152542372879</v>
      </c>
      <c r="V60" s="19">
        <v>37.603305785123965</v>
      </c>
      <c r="W60" s="19">
        <v>37.130801687763714</v>
      </c>
      <c r="X60" s="19">
        <v>32.843137254901961</v>
      </c>
      <c r="Y60" s="20">
        <v>32.407407407407405</v>
      </c>
      <c r="Z60" s="71">
        <f>+AVERAGE(B60:Y60)</f>
        <v>36.703778808286252</v>
      </c>
      <c r="AA60" s="71">
        <f>STDEV(B60:Y60)</f>
        <v>3.1544708274783022</v>
      </c>
    </row>
    <row r="61" spans="1:27" x14ac:dyDescent="0.2">
      <c r="A61" s="60" t="s">
        <v>68</v>
      </c>
      <c r="B61" s="61" t="s">
        <v>51</v>
      </c>
      <c r="C61" s="61" t="s">
        <v>51</v>
      </c>
      <c r="D61" s="61" t="s">
        <v>51</v>
      </c>
      <c r="E61" s="61" t="s">
        <v>51</v>
      </c>
      <c r="F61" s="61" t="s">
        <v>51</v>
      </c>
      <c r="G61" s="61" t="s">
        <v>51</v>
      </c>
      <c r="H61" s="61" t="s">
        <v>51</v>
      </c>
      <c r="I61" s="61" t="s">
        <v>51</v>
      </c>
      <c r="J61" s="61" t="s">
        <v>51</v>
      </c>
      <c r="K61" s="61" t="s">
        <v>51</v>
      </c>
      <c r="L61" s="61" t="s">
        <v>51</v>
      </c>
      <c r="M61" s="61" t="s">
        <v>51</v>
      </c>
      <c r="N61" s="61">
        <v>14.772727272727273</v>
      </c>
      <c r="O61" s="61">
        <v>14.516129032258064</v>
      </c>
      <c r="P61" s="62">
        <v>14.659685863874346</v>
      </c>
      <c r="Q61" s="61">
        <v>12.021857923497267</v>
      </c>
      <c r="R61" s="62">
        <v>11.956521739130435</v>
      </c>
      <c r="S61" s="62">
        <v>12.5</v>
      </c>
      <c r="T61" s="62">
        <v>15.350877192982455</v>
      </c>
      <c r="U61" s="62">
        <v>15.254237288135593</v>
      </c>
      <c r="V61" s="62">
        <v>11.983471074380166</v>
      </c>
      <c r="W61" s="62">
        <v>15.189873417721518</v>
      </c>
      <c r="X61" s="62">
        <v>14.705882352941176</v>
      </c>
      <c r="Y61" s="63">
        <v>13.425925925925926</v>
      </c>
      <c r="Z61" s="77">
        <f>+AVERAGE(B61:X61)</f>
        <v>13.901023923422573</v>
      </c>
      <c r="AA61" s="77">
        <f>STDEV(B61:X61)</f>
        <v>1.4459671694431038</v>
      </c>
    </row>
    <row r="62" spans="1:27" x14ac:dyDescent="0.2">
      <c r="A62" s="31" t="s">
        <v>69</v>
      </c>
      <c r="B62" s="32" t="s">
        <v>51</v>
      </c>
      <c r="C62" s="32" t="s">
        <v>51</v>
      </c>
      <c r="D62" s="32" t="s">
        <v>51</v>
      </c>
      <c r="E62" s="32" t="s">
        <v>51</v>
      </c>
      <c r="F62" s="32" t="s">
        <v>51</v>
      </c>
      <c r="G62" s="32" t="s">
        <v>51</v>
      </c>
      <c r="H62" s="32" t="s">
        <v>51</v>
      </c>
      <c r="I62" s="32" t="s">
        <v>51</v>
      </c>
      <c r="J62" s="32" t="s">
        <v>51</v>
      </c>
      <c r="K62" s="32" t="s">
        <v>51</v>
      </c>
      <c r="L62" s="32" t="s">
        <v>51</v>
      </c>
      <c r="M62" s="32" t="s">
        <v>51</v>
      </c>
      <c r="N62" s="32">
        <v>10.795454545454545</v>
      </c>
      <c r="O62" s="32">
        <v>6.989247311827957</v>
      </c>
      <c r="P62" s="33">
        <v>8.9005235602094235</v>
      </c>
      <c r="Q62" s="32">
        <v>6.0109289617486334</v>
      </c>
      <c r="R62" s="33">
        <v>5.9782608695652177</v>
      </c>
      <c r="S62" s="33">
        <v>6.25</v>
      </c>
      <c r="T62" s="33">
        <v>6.5789473684210522</v>
      </c>
      <c r="U62" s="33">
        <v>7.6271186440677967</v>
      </c>
      <c r="V62" s="33">
        <v>6.6115702479338845</v>
      </c>
      <c r="W62" s="33">
        <v>7.5949367088607591</v>
      </c>
      <c r="X62" s="33">
        <v>6.8627450980392153</v>
      </c>
      <c r="Y62" s="34">
        <v>7.4074074074074074</v>
      </c>
      <c r="Z62" s="73">
        <f>+AVERAGE(B62:X62)</f>
        <v>7.2908848469207719</v>
      </c>
      <c r="AA62" s="73">
        <f>STDEV(B62:X62)</f>
        <v>1.441033255813164</v>
      </c>
    </row>
  </sheetData>
  <pageMargins left="0.19685039370078741" right="0.19685039370078741" top="0.59055118110236227" bottom="0.51181102362204722" header="0.31496062992125984" footer="0.19685039370078741"/>
  <pageSetup scale="68" orientation="landscape" r:id="rId1"/>
  <headerFooter>
    <oddHeader>&amp;LECCBSO - Study group</oddHeader>
    <oddFooter>&amp;L&amp;F&amp;R&amp;A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pageSetUpPr fitToPage="1"/>
  </sheetPr>
  <dimension ref="A1:AB62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11" t="s">
        <v>121</v>
      </c>
      <c r="C3" s="112"/>
      <c r="D3" s="113"/>
      <c r="E3" s="3"/>
      <c r="F3" s="5" t="s">
        <v>1</v>
      </c>
      <c r="G3" s="5"/>
      <c r="H3" s="114" t="s">
        <v>78</v>
      </c>
      <c r="I3" s="115"/>
      <c r="J3" s="116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" x14ac:dyDescent="0.25">
      <c r="A4" s="3"/>
      <c r="B4" s="3"/>
      <c r="C4" s="3"/>
      <c r="D4" s="3"/>
      <c r="E4" s="2"/>
      <c r="F4" s="5" t="s">
        <v>3</v>
      </c>
      <c r="G4" s="5"/>
      <c r="H4" s="117" t="s">
        <v>74</v>
      </c>
      <c r="I4" s="118"/>
      <c r="J4" s="119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120"/>
      <c r="R5" s="120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109</v>
      </c>
      <c r="C8" s="70">
        <v>125</v>
      </c>
      <c r="D8" s="70">
        <v>138</v>
      </c>
      <c r="E8" s="70">
        <v>165</v>
      </c>
      <c r="F8" s="70">
        <v>187</v>
      </c>
      <c r="G8" s="70">
        <v>183</v>
      </c>
      <c r="H8" s="70">
        <v>184</v>
      </c>
      <c r="I8" s="70">
        <v>209</v>
      </c>
      <c r="J8" s="70">
        <v>212</v>
      </c>
      <c r="K8" s="70">
        <v>210</v>
      </c>
      <c r="L8" s="70">
        <v>241</v>
      </c>
      <c r="M8" s="70">
        <v>240</v>
      </c>
      <c r="N8" s="70">
        <v>271</v>
      </c>
      <c r="O8" s="70">
        <v>295</v>
      </c>
      <c r="P8" s="70">
        <v>319</v>
      </c>
      <c r="Q8" s="70">
        <v>306</v>
      </c>
      <c r="R8" s="70">
        <v>305</v>
      </c>
      <c r="S8" s="70">
        <v>325</v>
      </c>
      <c r="T8" s="68">
        <v>349</v>
      </c>
      <c r="U8" s="68">
        <v>409</v>
      </c>
      <c r="V8" s="68">
        <v>450</v>
      </c>
      <c r="W8" s="68">
        <v>495</v>
      </c>
      <c r="X8" s="68">
        <v>499</v>
      </c>
      <c r="Y8" s="67">
        <v>504</v>
      </c>
      <c r="Z8" s="3"/>
      <c r="AA8" s="3"/>
    </row>
    <row r="9" spans="1:27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0</v>
      </c>
      <c r="C12" s="18">
        <v>0.8</v>
      </c>
      <c r="D12" s="18">
        <v>0.72463768115942029</v>
      </c>
      <c r="E12" s="18">
        <v>1.2121212121212122</v>
      </c>
      <c r="F12" s="18">
        <v>2.6737967914438503</v>
      </c>
      <c r="G12" s="18">
        <v>2.1857923497267762</v>
      </c>
      <c r="H12" s="18">
        <v>2.1739130434782608</v>
      </c>
      <c r="I12" s="18">
        <v>1.4354066985645932</v>
      </c>
      <c r="J12" s="18">
        <v>1.4150943396226416</v>
      </c>
      <c r="K12" s="18">
        <v>1.9047619047619049</v>
      </c>
      <c r="L12" s="18">
        <v>1.2448132780082988</v>
      </c>
      <c r="M12" s="18">
        <v>2.083333333333333</v>
      </c>
      <c r="N12" s="18">
        <v>1.4760147601476015</v>
      </c>
      <c r="O12" s="18">
        <v>2.0338983050847457</v>
      </c>
      <c r="P12" s="18">
        <v>1.8808777429467085</v>
      </c>
      <c r="Q12" s="18">
        <v>2.2875816993464051</v>
      </c>
      <c r="R12" s="18">
        <v>2.9508196721311477</v>
      </c>
      <c r="S12" s="19">
        <v>2.1538461538461537</v>
      </c>
      <c r="T12" s="19">
        <v>4.0114613180515759</v>
      </c>
      <c r="U12" s="19">
        <v>3.4229828850855744</v>
      </c>
      <c r="V12" s="19">
        <v>3.5555555555555554</v>
      </c>
      <c r="W12" s="19">
        <v>3.6363636363636362</v>
      </c>
      <c r="X12" s="19">
        <v>3.0060120240480961</v>
      </c>
      <c r="Y12" s="20">
        <v>1.984126984126984</v>
      </c>
      <c r="Z12" s="71">
        <f t="shared" ref="Z12:Z22" si="0">AVERAGE(B12:Y12)</f>
        <v>2.0938838070397696</v>
      </c>
      <c r="AA12" s="71">
        <f t="shared" ref="AA12:AA22" si="1">STDEV(B12:Y12)</f>
        <v>0.99395276650706932</v>
      </c>
    </row>
    <row r="13" spans="1:27" x14ac:dyDescent="0.2">
      <c r="A13" s="21" t="s">
        <v>11</v>
      </c>
      <c r="B13" s="22">
        <v>4.5871559633027523</v>
      </c>
      <c r="C13" s="22">
        <v>2.4</v>
      </c>
      <c r="D13" s="22">
        <v>2.8985507246376812</v>
      </c>
      <c r="E13" s="22">
        <v>3.0303030303030303</v>
      </c>
      <c r="F13" s="22">
        <v>0.53475935828876997</v>
      </c>
      <c r="G13" s="22">
        <v>3.8251366120218582</v>
      </c>
      <c r="H13" s="22">
        <v>3.2608695652173911</v>
      </c>
      <c r="I13" s="22">
        <v>4.3062200956937797</v>
      </c>
      <c r="J13" s="22">
        <v>2.8301886792452833</v>
      </c>
      <c r="K13" s="22">
        <v>4.7619047619047619</v>
      </c>
      <c r="L13" s="22">
        <v>5.394190871369295</v>
      </c>
      <c r="M13" s="22">
        <v>0.83333333333333337</v>
      </c>
      <c r="N13" s="22">
        <v>3.3210332103321036</v>
      </c>
      <c r="O13" s="22">
        <v>2.7118644067796609</v>
      </c>
      <c r="P13" s="22">
        <v>4.0752351097178678</v>
      </c>
      <c r="Q13" s="22">
        <v>3.2679738562091507</v>
      </c>
      <c r="R13" s="22">
        <v>3.278688524590164</v>
      </c>
      <c r="S13" s="23">
        <v>5.2307692307692308</v>
      </c>
      <c r="T13" s="23">
        <v>4.0114613180515759</v>
      </c>
      <c r="U13" s="23">
        <v>3.6674816625916873</v>
      </c>
      <c r="V13" s="23">
        <v>3.3333333333333335</v>
      </c>
      <c r="W13" s="23">
        <v>2.0202020202020203</v>
      </c>
      <c r="X13" s="23">
        <v>2.6052104208416833</v>
      </c>
      <c r="Y13" s="24">
        <v>2.9761904761904758</v>
      </c>
      <c r="Z13" s="72">
        <f t="shared" si="0"/>
        <v>3.2984190235386208</v>
      </c>
      <c r="AA13" s="72">
        <f t="shared" si="1"/>
        <v>1.1797087888921223</v>
      </c>
    </row>
    <row r="14" spans="1:27" x14ac:dyDescent="0.2">
      <c r="A14" s="21" t="s">
        <v>12</v>
      </c>
      <c r="B14" s="22">
        <v>13.761467889908257</v>
      </c>
      <c r="C14" s="22">
        <v>10.4</v>
      </c>
      <c r="D14" s="22">
        <v>12.318840579710146</v>
      </c>
      <c r="E14" s="22">
        <v>13.939393939393941</v>
      </c>
      <c r="F14" s="22">
        <v>12.299465240641712</v>
      </c>
      <c r="G14" s="22">
        <v>10.382513661202186</v>
      </c>
      <c r="H14" s="22">
        <v>11.413043478260869</v>
      </c>
      <c r="I14" s="22">
        <v>11.483253588516746</v>
      </c>
      <c r="J14" s="22">
        <v>11.79245283018868</v>
      </c>
      <c r="K14" s="22">
        <v>8.5714285714285712</v>
      </c>
      <c r="L14" s="22">
        <v>10.37344398340249</v>
      </c>
      <c r="M14" s="22">
        <v>7.5</v>
      </c>
      <c r="N14" s="22">
        <v>9.9630996309963091</v>
      </c>
      <c r="O14" s="22">
        <v>8.8135593220338979</v>
      </c>
      <c r="P14" s="22">
        <v>10.9717868338558</v>
      </c>
      <c r="Q14" s="22">
        <v>11.111111111111111</v>
      </c>
      <c r="R14" s="22">
        <v>7.8688524590163942</v>
      </c>
      <c r="S14" s="23">
        <v>8</v>
      </c>
      <c r="T14" s="23">
        <v>6.0171919770773634</v>
      </c>
      <c r="U14" s="23">
        <v>5.8679706601466997</v>
      </c>
      <c r="V14" s="23">
        <v>4</v>
      </c>
      <c r="W14" s="23">
        <v>4.8484848484848486</v>
      </c>
      <c r="X14" s="23">
        <v>3.6072144288577155</v>
      </c>
      <c r="Y14" s="24">
        <v>4.1666666666666661</v>
      </c>
      <c r="Z14" s="72">
        <f t="shared" si="0"/>
        <v>9.1446350708708497</v>
      </c>
      <c r="AA14" s="72">
        <f t="shared" si="1"/>
        <v>3.1027225864743935</v>
      </c>
    </row>
    <row r="15" spans="1:27" x14ac:dyDescent="0.2">
      <c r="A15" s="21" t="s">
        <v>13</v>
      </c>
      <c r="B15" s="25">
        <v>41.284403669724774</v>
      </c>
      <c r="C15" s="25">
        <v>40.799999999999997</v>
      </c>
      <c r="D15" s="25">
        <v>47.10144927536232</v>
      </c>
      <c r="E15" s="25">
        <v>41.212121212121211</v>
      </c>
      <c r="F15" s="25">
        <v>43.850267379679138</v>
      </c>
      <c r="G15" s="25">
        <v>42.622950819672127</v>
      </c>
      <c r="H15" s="25">
        <v>39.130434782608695</v>
      </c>
      <c r="I15" s="25">
        <v>41.626794258373209</v>
      </c>
      <c r="J15" s="25">
        <v>42.924528301886795</v>
      </c>
      <c r="K15" s="25">
        <v>41.904761904761905</v>
      </c>
      <c r="L15" s="25">
        <v>47.302904564315348</v>
      </c>
      <c r="M15" s="25">
        <v>45.833333333333329</v>
      </c>
      <c r="N15" s="25">
        <v>42.066420664206646</v>
      </c>
      <c r="O15" s="25">
        <v>44.745762711864408</v>
      </c>
      <c r="P15" s="25">
        <v>39.184952978056423</v>
      </c>
      <c r="Q15" s="25">
        <v>41.17647058823529</v>
      </c>
      <c r="R15" s="25">
        <v>39.016393442622949</v>
      </c>
      <c r="S15" s="26">
        <v>33.53846153846154</v>
      </c>
      <c r="T15" s="26">
        <v>33.237822349570202</v>
      </c>
      <c r="U15" s="26">
        <v>33.251833740831295</v>
      </c>
      <c r="V15" s="26">
        <v>31.111111111111111</v>
      </c>
      <c r="W15" s="26">
        <v>27.878787878787882</v>
      </c>
      <c r="X15" s="26">
        <v>25.851703406813627</v>
      </c>
      <c r="Y15" s="27">
        <v>25.595238095238095</v>
      </c>
      <c r="Z15" s="72">
        <f t="shared" si="0"/>
        <v>38.843704500318267</v>
      </c>
      <c r="AA15" s="72">
        <f t="shared" si="1"/>
        <v>6.4037399014152667</v>
      </c>
    </row>
    <row r="16" spans="1:27" x14ac:dyDescent="0.2">
      <c r="A16" s="21" t="s">
        <v>14</v>
      </c>
      <c r="B16" s="28">
        <v>32.11009174311927</v>
      </c>
      <c r="C16" s="28">
        <v>36.799999999999997</v>
      </c>
      <c r="D16" s="28">
        <v>26.086956521739129</v>
      </c>
      <c r="E16" s="28">
        <v>29.696969696969699</v>
      </c>
      <c r="F16" s="28">
        <v>31.016042780748666</v>
      </c>
      <c r="G16" s="28">
        <v>32.240437158469945</v>
      </c>
      <c r="H16" s="28">
        <v>34.239130434782609</v>
      </c>
      <c r="I16" s="28">
        <v>32.535885167464116</v>
      </c>
      <c r="J16" s="28">
        <v>32.075471698113205</v>
      </c>
      <c r="K16" s="28">
        <v>34.285714285714285</v>
      </c>
      <c r="L16" s="28">
        <v>27.385892116182575</v>
      </c>
      <c r="M16" s="28">
        <v>35.833333333333336</v>
      </c>
      <c r="N16" s="28">
        <v>35.055350553505541</v>
      </c>
      <c r="O16" s="28">
        <v>35.254237288135592</v>
      </c>
      <c r="P16" s="28">
        <v>35.736677115987462</v>
      </c>
      <c r="Q16" s="28">
        <v>32.352941176470587</v>
      </c>
      <c r="R16" s="28">
        <v>30.819672131147541</v>
      </c>
      <c r="S16" s="29">
        <v>36.307692307692307</v>
      </c>
      <c r="T16" s="29">
        <v>38.395415472779369</v>
      </c>
      <c r="U16" s="29">
        <v>37.408312958435211</v>
      </c>
      <c r="V16" s="29">
        <v>38.222222222222221</v>
      </c>
      <c r="W16" s="29">
        <v>39.797979797979799</v>
      </c>
      <c r="X16" s="29">
        <v>41.282565130260522</v>
      </c>
      <c r="Y16" s="30">
        <v>41.071428571428569</v>
      </c>
      <c r="Z16" s="72">
        <f t="shared" si="0"/>
        <v>34.417100819278396</v>
      </c>
      <c r="AA16" s="72">
        <f t="shared" si="1"/>
        <v>3.9713052088310477</v>
      </c>
    </row>
    <row r="17" spans="1:27" x14ac:dyDescent="0.2">
      <c r="A17" s="31" t="s">
        <v>15</v>
      </c>
      <c r="B17" s="32">
        <v>8.2568807339449553</v>
      </c>
      <c r="C17" s="32">
        <v>8.7999999999999989</v>
      </c>
      <c r="D17" s="32">
        <v>10.869565217391305</v>
      </c>
      <c r="E17" s="32">
        <v>10.909090909090908</v>
      </c>
      <c r="F17" s="32">
        <v>9.6256684491978604</v>
      </c>
      <c r="G17" s="32">
        <v>8.7431693989071047</v>
      </c>
      <c r="H17" s="32">
        <v>9.7826086956521738</v>
      </c>
      <c r="I17" s="32">
        <v>8.6124401913875595</v>
      </c>
      <c r="J17" s="32">
        <v>8.9622641509433958</v>
      </c>
      <c r="K17" s="32">
        <v>8.5714285714285712</v>
      </c>
      <c r="L17" s="32">
        <v>8.2987551867219906</v>
      </c>
      <c r="M17" s="32">
        <v>7.9166666666666661</v>
      </c>
      <c r="N17" s="32">
        <v>8.1180811808118083</v>
      </c>
      <c r="O17" s="32">
        <v>6.4406779661016946</v>
      </c>
      <c r="P17" s="32">
        <v>8.1504702194357357</v>
      </c>
      <c r="Q17" s="32">
        <v>9.8039215686274517</v>
      </c>
      <c r="R17" s="32">
        <v>16.065573770491802</v>
      </c>
      <c r="S17" s="33">
        <v>14.76923076923077</v>
      </c>
      <c r="T17" s="33">
        <v>14.326647564469914</v>
      </c>
      <c r="U17" s="33">
        <v>16.381418092909534</v>
      </c>
      <c r="V17" s="33">
        <v>19.777777777777779</v>
      </c>
      <c r="W17" s="33">
        <v>21.818181818181817</v>
      </c>
      <c r="X17" s="33">
        <v>23.647294589178355</v>
      </c>
      <c r="Y17" s="34">
        <v>24.206349206349206</v>
      </c>
      <c r="Z17" s="73">
        <f t="shared" si="0"/>
        <v>12.2022567789541</v>
      </c>
      <c r="AA17" s="73">
        <f t="shared" si="1"/>
        <v>5.3799113384257264</v>
      </c>
    </row>
    <row r="18" spans="1:27" x14ac:dyDescent="0.2">
      <c r="A18" s="17" t="s">
        <v>124</v>
      </c>
      <c r="B18" s="35">
        <v>7.9263386156999998</v>
      </c>
      <c r="C18" s="35">
        <v>8.7031332875</v>
      </c>
      <c r="D18" s="35">
        <v>8.0712185071999993</v>
      </c>
      <c r="E18" s="35">
        <v>7.8331191141999996</v>
      </c>
      <c r="F18" s="35">
        <v>8.7577964790999996</v>
      </c>
      <c r="G18" s="35">
        <v>7.1885619016</v>
      </c>
      <c r="H18" s="35">
        <v>7.0717853690999997</v>
      </c>
      <c r="I18" s="35">
        <v>6.7122460281</v>
      </c>
      <c r="J18" s="35">
        <v>7.8627720848999996</v>
      </c>
      <c r="K18" s="35">
        <v>6.981917159</v>
      </c>
      <c r="L18" s="35">
        <v>7.4249135363000001</v>
      </c>
      <c r="M18" s="35">
        <v>9.9324549286000003</v>
      </c>
      <c r="N18" s="35">
        <v>8.3476405384000003</v>
      </c>
      <c r="O18" s="35">
        <v>7.5725663191999999</v>
      </c>
      <c r="P18" s="36">
        <v>7.5057736721000001</v>
      </c>
      <c r="Q18" s="35">
        <v>7.4282919531999996</v>
      </c>
      <c r="R18" s="36">
        <v>7.2701417589000004</v>
      </c>
      <c r="S18" s="36">
        <v>7.8069351279000001</v>
      </c>
      <c r="T18" s="36">
        <v>7.1205821206</v>
      </c>
      <c r="U18" s="36">
        <v>7.9686979265</v>
      </c>
      <c r="V18" s="36">
        <v>9.1032289097000003</v>
      </c>
      <c r="W18" s="36">
        <v>9.2866693352999992</v>
      </c>
      <c r="X18" s="36">
        <v>10.819920497</v>
      </c>
      <c r="Y18" s="40">
        <v>11.175431669</v>
      </c>
      <c r="Z18" s="53">
        <f t="shared" si="0"/>
        <v>8.1613390349625003</v>
      </c>
      <c r="AA18" s="53">
        <f t="shared" si="1"/>
        <v>1.1778381712265664</v>
      </c>
    </row>
    <row r="19" spans="1:27" x14ac:dyDescent="0.2">
      <c r="A19" s="37" t="s">
        <v>16</v>
      </c>
      <c r="B19" s="25">
        <v>12.431547328000001</v>
      </c>
      <c r="C19" s="25">
        <v>12.942091446999999</v>
      </c>
      <c r="D19" s="25">
        <v>13.863083483</v>
      </c>
      <c r="E19" s="25">
        <v>12.866174275000001</v>
      </c>
      <c r="F19" s="25">
        <v>12.735882857</v>
      </c>
      <c r="G19" s="25">
        <v>12.111539953999999</v>
      </c>
      <c r="H19" s="25">
        <v>12.387915991</v>
      </c>
      <c r="I19" s="25">
        <v>12.246046087</v>
      </c>
      <c r="J19" s="25">
        <v>12.567351435999999</v>
      </c>
      <c r="K19" s="25">
        <v>12.367528331000001</v>
      </c>
      <c r="L19" s="25">
        <v>12.332443036000001</v>
      </c>
      <c r="M19" s="25">
        <v>14.536243253</v>
      </c>
      <c r="N19" s="25">
        <v>13.954272345</v>
      </c>
      <c r="O19" s="25">
        <v>12.932751084</v>
      </c>
      <c r="P19" s="26">
        <v>12.903073619000001</v>
      </c>
      <c r="Q19" s="25">
        <v>13.19330489</v>
      </c>
      <c r="R19" s="26">
        <v>14.643931795</v>
      </c>
      <c r="S19" s="26">
        <v>15.183763028</v>
      </c>
      <c r="T19" s="26">
        <v>16.125350213000001</v>
      </c>
      <c r="U19" s="26">
        <v>15.923234581999999</v>
      </c>
      <c r="V19" s="26">
        <v>17.805472815000002</v>
      </c>
      <c r="W19" s="26">
        <v>18.913429403999999</v>
      </c>
      <c r="X19" s="26">
        <v>20.829819091000001</v>
      </c>
      <c r="Y19" s="27">
        <v>20.532112128000001</v>
      </c>
      <c r="Z19" s="72">
        <f t="shared" si="0"/>
        <v>14.430348436333333</v>
      </c>
      <c r="AA19" s="72">
        <f t="shared" si="1"/>
        <v>2.6377629773883178</v>
      </c>
    </row>
    <row r="20" spans="1:27" x14ac:dyDescent="0.2">
      <c r="A20" s="37" t="s">
        <v>17</v>
      </c>
      <c r="B20" s="25">
        <v>21.170426598999999</v>
      </c>
      <c r="C20" s="25">
        <v>22.688275396000002</v>
      </c>
      <c r="D20" s="25">
        <v>21.584131790000001</v>
      </c>
      <c r="E20" s="25">
        <v>21.572808387999999</v>
      </c>
      <c r="F20" s="25">
        <v>21.696727805999998</v>
      </c>
      <c r="G20" s="25">
        <v>20.934294681000001</v>
      </c>
      <c r="H20" s="25">
        <v>22.228969256999999</v>
      </c>
      <c r="I20" s="25">
        <v>21.096560745000001</v>
      </c>
      <c r="J20" s="25">
        <v>21.795867522000002</v>
      </c>
      <c r="K20" s="25">
        <v>21.364413064000001</v>
      </c>
      <c r="L20" s="25">
        <v>19.776765640000001</v>
      </c>
      <c r="M20" s="25">
        <v>22.513261125</v>
      </c>
      <c r="N20" s="25">
        <v>22.919603457000001</v>
      </c>
      <c r="O20" s="25">
        <v>22.088017841999999</v>
      </c>
      <c r="P20" s="26">
        <v>22.537626215</v>
      </c>
      <c r="Q20" s="25">
        <v>21.969829505</v>
      </c>
      <c r="R20" s="26">
        <v>23.796097054000001</v>
      </c>
      <c r="S20" s="26">
        <v>25.349650350000001</v>
      </c>
      <c r="T20" s="26">
        <v>25.695643830000002</v>
      </c>
      <c r="U20" s="26">
        <v>26.603855479</v>
      </c>
      <c r="V20" s="26">
        <v>28.914367554999998</v>
      </c>
      <c r="W20" s="26">
        <v>30.107725795</v>
      </c>
      <c r="X20" s="26">
        <v>31.719102313</v>
      </c>
      <c r="Y20" s="27">
        <v>32.262747396000002</v>
      </c>
      <c r="Z20" s="72">
        <f t="shared" si="0"/>
        <v>23.849448700166665</v>
      </c>
      <c r="AA20" s="72">
        <f t="shared" si="1"/>
        <v>3.5566586235884907</v>
      </c>
    </row>
    <row r="21" spans="1:27" x14ac:dyDescent="0.2">
      <c r="A21" s="37" t="s">
        <v>18</v>
      </c>
      <c r="B21" s="25">
        <v>35.413239060000002</v>
      </c>
      <c r="C21" s="25">
        <v>33.003289602999999</v>
      </c>
      <c r="D21" s="25">
        <v>32.163273687</v>
      </c>
      <c r="E21" s="25">
        <v>36.599759632000001</v>
      </c>
      <c r="F21" s="25">
        <v>35.509820550000001</v>
      </c>
      <c r="G21" s="25">
        <v>35.423683724</v>
      </c>
      <c r="H21" s="25">
        <v>38.230904385999999</v>
      </c>
      <c r="I21" s="25">
        <v>36.226094594000003</v>
      </c>
      <c r="J21" s="25">
        <v>34.370415358000002</v>
      </c>
      <c r="K21" s="25">
        <v>34.094353171999998</v>
      </c>
      <c r="L21" s="25">
        <v>32.342660928000001</v>
      </c>
      <c r="M21" s="25">
        <v>34.597318100999999</v>
      </c>
      <c r="N21" s="25">
        <v>33.76523005</v>
      </c>
      <c r="O21" s="25">
        <v>32.914308011999999</v>
      </c>
      <c r="P21" s="26">
        <v>34.689920968000003</v>
      </c>
      <c r="Q21" s="25">
        <v>33.759817583</v>
      </c>
      <c r="R21" s="26">
        <v>40.868580059999999</v>
      </c>
      <c r="S21" s="26">
        <v>39.029576648000003</v>
      </c>
      <c r="T21" s="26">
        <v>41.046296296000001</v>
      </c>
      <c r="U21" s="26">
        <v>41.715052694999997</v>
      </c>
      <c r="V21" s="26">
        <v>44.752828217000001</v>
      </c>
      <c r="W21" s="26">
        <v>47.969089605000001</v>
      </c>
      <c r="X21" s="26">
        <v>49.010715341000001</v>
      </c>
      <c r="Y21" s="27">
        <v>48.990128038999998</v>
      </c>
      <c r="Z21" s="72">
        <f t="shared" si="0"/>
        <v>37.770264846208327</v>
      </c>
      <c r="AA21" s="72">
        <f t="shared" si="1"/>
        <v>5.3020742214189971</v>
      </c>
    </row>
    <row r="22" spans="1:27" x14ac:dyDescent="0.2">
      <c r="A22" s="31" t="s">
        <v>125</v>
      </c>
      <c r="B22" s="38">
        <v>48.258750214000003</v>
      </c>
      <c r="C22" s="38">
        <v>46.892891788999997</v>
      </c>
      <c r="D22" s="38">
        <v>52.303229827999999</v>
      </c>
      <c r="E22" s="38">
        <v>51.144899752000001</v>
      </c>
      <c r="F22" s="38">
        <v>47.866510757999997</v>
      </c>
      <c r="G22" s="38">
        <v>48.393162502000003</v>
      </c>
      <c r="H22" s="38">
        <v>49.896049445000003</v>
      </c>
      <c r="I22" s="38">
        <v>48.671061866999999</v>
      </c>
      <c r="J22" s="38">
        <v>49.162098970000002</v>
      </c>
      <c r="K22" s="38">
        <v>48.899466959999998</v>
      </c>
      <c r="L22" s="38">
        <v>45.764266429999999</v>
      </c>
      <c r="M22" s="38">
        <v>47.772663057999999</v>
      </c>
      <c r="N22" s="38">
        <v>47.044719964000002</v>
      </c>
      <c r="O22" s="38">
        <v>45.301774973000001</v>
      </c>
      <c r="P22" s="39">
        <v>45.996624736000001</v>
      </c>
      <c r="Q22" s="38">
        <v>49.732584543000002</v>
      </c>
      <c r="R22" s="39">
        <v>54.922577871000001</v>
      </c>
      <c r="S22" s="39">
        <v>55.273507328999997</v>
      </c>
      <c r="T22" s="39">
        <v>56.760899182999999</v>
      </c>
      <c r="U22" s="39">
        <v>60.583689006999997</v>
      </c>
      <c r="V22" s="39">
        <v>64.198831142000003</v>
      </c>
      <c r="W22" s="39">
        <v>67.684241764999996</v>
      </c>
      <c r="X22" s="39">
        <v>69.615815491000006</v>
      </c>
      <c r="Y22" s="41">
        <v>66.163737065000007</v>
      </c>
      <c r="Z22" s="74">
        <f t="shared" si="0"/>
        <v>52.846002276749999</v>
      </c>
      <c r="AA22" s="74">
        <f t="shared" si="1"/>
        <v>7.4474733901664019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2.7522935779816518</v>
      </c>
      <c r="C26" s="18">
        <v>1.6</v>
      </c>
      <c r="D26" s="18">
        <v>2.1739130434782608</v>
      </c>
      <c r="E26" s="18">
        <v>1.8181818181818181</v>
      </c>
      <c r="F26" s="18">
        <v>3.7433155080213902</v>
      </c>
      <c r="G26" s="18">
        <v>7.6502732240437163</v>
      </c>
      <c r="H26" s="18">
        <v>3.804347826086957</v>
      </c>
      <c r="I26" s="18">
        <v>5.741626794258373</v>
      </c>
      <c r="J26" s="18">
        <v>4.2452830188679247</v>
      </c>
      <c r="K26" s="18">
        <v>5.2380952380952381</v>
      </c>
      <c r="L26" s="18">
        <v>4.1493775933609953</v>
      </c>
      <c r="M26" s="18">
        <v>5</v>
      </c>
      <c r="N26" s="18">
        <v>3.6900369003690034</v>
      </c>
      <c r="O26" s="18">
        <v>2.3728813559322033</v>
      </c>
      <c r="P26" s="18">
        <v>3.4482758620689653</v>
      </c>
      <c r="Q26" s="18">
        <v>4.9019607843137258</v>
      </c>
      <c r="R26" s="18">
        <v>4.918032786885246</v>
      </c>
      <c r="S26" s="19">
        <v>7.0769230769230766</v>
      </c>
      <c r="T26" s="19">
        <v>6.5902578796561597</v>
      </c>
      <c r="U26" s="19">
        <v>3.9119804400977993</v>
      </c>
      <c r="V26" s="19">
        <v>4</v>
      </c>
      <c r="W26" s="19">
        <v>5.2525252525252526</v>
      </c>
      <c r="X26" s="19">
        <v>5.6112224448897798</v>
      </c>
      <c r="Y26" s="20">
        <v>5.753968253968254</v>
      </c>
      <c r="Z26" s="71">
        <f t="shared" ref="Z26:Z35" si="2">AVERAGE(B26:Y26)</f>
        <v>4.3935321950002413</v>
      </c>
      <c r="AA26" s="71">
        <f t="shared" ref="AA26:AA35" si="3">STDEV(B26:Y26)</f>
        <v>1.6003038547126294</v>
      </c>
    </row>
    <row r="27" spans="1:27" x14ac:dyDescent="0.2">
      <c r="A27" s="21" t="s">
        <v>20</v>
      </c>
      <c r="B27" s="22">
        <v>7.3394495412844041</v>
      </c>
      <c r="C27" s="22">
        <v>2.4</v>
      </c>
      <c r="D27" s="22">
        <v>4.3478260869565215</v>
      </c>
      <c r="E27" s="22">
        <v>6.0606060606060606</v>
      </c>
      <c r="F27" s="22">
        <v>8.5561497326203195</v>
      </c>
      <c r="G27" s="22">
        <v>12.021857923497267</v>
      </c>
      <c r="H27" s="22">
        <v>21.195652173913043</v>
      </c>
      <c r="I27" s="22">
        <v>11.961722488038278</v>
      </c>
      <c r="J27" s="22">
        <v>16.037735849056602</v>
      </c>
      <c r="K27" s="22">
        <v>14.761904761904763</v>
      </c>
      <c r="L27" s="22">
        <v>15.767634854771783</v>
      </c>
      <c r="M27" s="22">
        <v>9.5833333333333339</v>
      </c>
      <c r="N27" s="22">
        <v>5.1660516605166054</v>
      </c>
      <c r="O27" s="22">
        <v>8.1355932203389827</v>
      </c>
      <c r="P27" s="22">
        <v>11.598746081504702</v>
      </c>
      <c r="Q27" s="22">
        <v>11.437908496732026</v>
      </c>
      <c r="R27" s="22">
        <v>14.098360655737704</v>
      </c>
      <c r="S27" s="23">
        <v>6.7692307692307692</v>
      </c>
      <c r="T27" s="23">
        <v>7.7363896848137532</v>
      </c>
      <c r="U27" s="23">
        <v>7.3349633251833746</v>
      </c>
      <c r="V27" s="23">
        <v>7.5555555555555554</v>
      </c>
      <c r="W27" s="23">
        <v>7.0707070707070701</v>
      </c>
      <c r="X27" s="23">
        <v>9.4188376753507015</v>
      </c>
      <c r="Y27" s="24">
        <v>8.3333333333333321</v>
      </c>
      <c r="Z27" s="72">
        <f t="shared" si="2"/>
        <v>9.7787312639577912</v>
      </c>
      <c r="AA27" s="72">
        <f t="shared" si="3"/>
        <v>4.3120720878335108</v>
      </c>
    </row>
    <row r="28" spans="1:27" x14ac:dyDescent="0.2">
      <c r="A28" s="21" t="s">
        <v>21</v>
      </c>
      <c r="B28" s="22">
        <v>24.770642201834864</v>
      </c>
      <c r="C28" s="22">
        <v>19.2</v>
      </c>
      <c r="D28" s="22">
        <v>18.115942028985508</v>
      </c>
      <c r="E28" s="22">
        <v>27.878787878787882</v>
      </c>
      <c r="F28" s="22">
        <v>28.342245989304814</v>
      </c>
      <c r="G28" s="22">
        <v>32.240437158469945</v>
      </c>
      <c r="H28" s="22">
        <v>26.086956521739129</v>
      </c>
      <c r="I28" s="22">
        <v>37.799043062200951</v>
      </c>
      <c r="J28" s="22">
        <v>33.018867924528301</v>
      </c>
      <c r="K28" s="22">
        <v>33.80952380952381</v>
      </c>
      <c r="L28" s="22">
        <v>27.800829875518673</v>
      </c>
      <c r="M28" s="22">
        <v>26.25</v>
      </c>
      <c r="N28" s="22">
        <v>23.616236162361623</v>
      </c>
      <c r="O28" s="22">
        <v>22.033898305084744</v>
      </c>
      <c r="P28" s="22">
        <v>20.689655172413794</v>
      </c>
      <c r="Q28" s="22">
        <v>23.856209150326798</v>
      </c>
      <c r="R28" s="22">
        <v>17.704918032786885</v>
      </c>
      <c r="S28" s="23">
        <v>17.846153846153847</v>
      </c>
      <c r="T28" s="23">
        <v>13.180515759312319</v>
      </c>
      <c r="U28" s="23">
        <v>13.447432762836186</v>
      </c>
      <c r="V28" s="23">
        <v>10.444444444444445</v>
      </c>
      <c r="W28" s="23">
        <v>10.1010101010101</v>
      </c>
      <c r="X28" s="23">
        <v>12.424849699398797</v>
      </c>
      <c r="Y28" s="24">
        <v>13.293650793650794</v>
      </c>
      <c r="Z28" s="72">
        <f t="shared" si="2"/>
        <v>22.24801044502809</v>
      </c>
      <c r="AA28" s="72">
        <f t="shared" si="3"/>
        <v>7.870392892732613</v>
      </c>
    </row>
    <row r="29" spans="1:27" x14ac:dyDescent="0.2">
      <c r="A29" s="21" t="s">
        <v>22</v>
      </c>
      <c r="B29" s="25">
        <v>47.706422018348626</v>
      </c>
      <c r="C29" s="25">
        <v>50.4</v>
      </c>
      <c r="D29" s="25">
        <v>49.275362318840585</v>
      </c>
      <c r="E29" s="25">
        <v>41.818181818181813</v>
      </c>
      <c r="F29" s="25">
        <v>41.17647058823529</v>
      </c>
      <c r="G29" s="25">
        <v>35.519125683060111</v>
      </c>
      <c r="H29" s="25">
        <v>35.869565217391305</v>
      </c>
      <c r="I29" s="25">
        <v>30.62200956937799</v>
      </c>
      <c r="J29" s="25">
        <v>31.60377358490566</v>
      </c>
      <c r="K29" s="25">
        <v>31.428571428571427</v>
      </c>
      <c r="L29" s="25">
        <v>36.514522821576762</v>
      </c>
      <c r="M29" s="25">
        <v>39.583333333333329</v>
      </c>
      <c r="N29" s="25">
        <v>43.17343173431734</v>
      </c>
      <c r="O29" s="25">
        <v>41.016949152542367</v>
      </c>
      <c r="P29" s="25">
        <v>40.438871473354233</v>
      </c>
      <c r="Q29" s="25">
        <v>39.542483660130721</v>
      </c>
      <c r="R29" s="25">
        <v>32.459016393442624</v>
      </c>
      <c r="S29" s="26">
        <v>34.769230769230766</v>
      </c>
      <c r="T29" s="26">
        <v>33.810888252148999</v>
      </c>
      <c r="U29" s="26">
        <v>30.806845965770169</v>
      </c>
      <c r="V29" s="26">
        <v>28.888888888888886</v>
      </c>
      <c r="W29" s="26">
        <v>30.1010101010101</v>
      </c>
      <c r="X29" s="26">
        <v>30.060120240480963</v>
      </c>
      <c r="Y29" s="27">
        <v>30.158730158730158</v>
      </c>
      <c r="Z29" s="72">
        <f t="shared" si="2"/>
        <v>36.947658548827924</v>
      </c>
      <c r="AA29" s="72">
        <f t="shared" si="3"/>
        <v>6.43257260023982</v>
      </c>
    </row>
    <row r="30" spans="1:27" x14ac:dyDescent="0.2">
      <c r="A30" s="31" t="s">
        <v>23</v>
      </c>
      <c r="B30" s="32">
        <v>17.431192660550458</v>
      </c>
      <c r="C30" s="32">
        <v>26.400000000000002</v>
      </c>
      <c r="D30" s="32">
        <v>26.086956521739129</v>
      </c>
      <c r="E30" s="32">
        <v>22.424242424242426</v>
      </c>
      <c r="F30" s="32">
        <v>18.181818181818183</v>
      </c>
      <c r="G30" s="32">
        <v>12.568306010928962</v>
      </c>
      <c r="H30" s="32">
        <v>13.043478260869565</v>
      </c>
      <c r="I30" s="32">
        <v>13.875598086124402</v>
      </c>
      <c r="J30" s="32">
        <v>15.09433962264151</v>
      </c>
      <c r="K30" s="32">
        <v>14.761904761904763</v>
      </c>
      <c r="L30" s="32">
        <v>15.767634854771783</v>
      </c>
      <c r="M30" s="32">
        <v>19.583333333333332</v>
      </c>
      <c r="N30" s="32">
        <v>24.354243542435423</v>
      </c>
      <c r="O30" s="32">
        <v>26.440677966101696</v>
      </c>
      <c r="P30" s="32">
        <v>23.824451410658305</v>
      </c>
      <c r="Q30" s="32">
        <v>20.261437908496731</v>
      </c>
      <c r="R30" s="32">
        <v>30.819672131147541</v>
      </c>
      <c r="S30" s="33">
        <v>33.53846153846154</v>
      </c>
      <c r="T30" s="33">
        <v>38.681948424068771</v>
      </c>
      <c r="U30" s="33">
        <v>44.498777506112468</v>
      </c>
      <c r="V30" s="33">
        <v>49.111111111111114</v>
      </c>
      <c r="W30" s="33">
        <v>47.474747474747474</v>
      </c>
      <c r="X30" s="33">
        <v>42.484969939879761</v>
      </c>
      <c r="Y30" s="34">
        <v>42.460317460317462</v>
      </c>
      <c r="Z30" s="73">
        <f t="shared" si="2"/>
        <v>26.632067547185944</v>
      </c>
      <c r="AA30" s="73">
        <f t="shared" si="3"/>
        <v>11.769425148149555</v>
      </c>
    </row>
    <row r="31" spans="1:27" x14ac:dyDescent="0.2">
      <c r="A31" s="17" t="s">
        <v>126</v>
      </c>
      <c r="B31" s="35">
        <v>-0.14409235500000001</v>
      </c>
      <c r="C31" s="35">
        <v>0.17347577920000001</v>
      </c>
      <c r="D31" s="35">
        <v>0.16749244329999999</v>
      </c>
      <c r="E31" s="35">
        <v>3.7548264900000003E-2</v>
      </c>
      <c r="F31" s="35">
        <v>-0.50238461999999995</v>
      </c>
      <c r="G31" s="35">
        <v>-2.5452277099999998</v>
      </c>
      <c r="H31" s="35">
        <v>-2.1163164449999998</v>
      </c>
      <c r="I31" s="35">
        <v>-1.957157018</v>
      </c>
      <c r="J31" s="35">
        <v>-1.673486161</v>
      </c>
      <c r="K31" s="35">
        <v>-1.354897939</v>
      </c>
      <c r="L31" s="35">
        <v>-1.1424486979999999</v>
      </c>
      <c r="M31" s="35">
        <v>-0.50069844200000002</v>
      </c>
      <c r="N31" s="35">
        <v>8.6476627200000003E-2</v>
      </c>
      <c r="O31" s="35">
        <v>-6.8878303000000002E-2</v>
      </c>
      <c r="P31" s="36">
        <v>-0.81922281900000005</v>
      </c>
      <c r="Q31" s="35">
        <v>-1.6075529470000001</v>
      </c>
      <c r="R31" s="36">
        <v>-2.0441718880000002</v>
      </c>
      <c r="S31" s="36">
        <v>-1.427839203</v>
      </c>
      <c r="T31" s="36">
        <v>-1.2633322979999999</v>
      </c>
      <c r="U31" s="36">
        <v>-0.45479008199999998</v>
      </c>
      <c r="V31" s="36">
        <v>-0.44829058900000002</v>
      </c>
      <c r="W31" s="36">
        <v>-0.34160970499999999</v>
      </c>
      <c r="X31" s="36">
        <v>-1.643165878</v>
      </c>
      <c r="Y31" s="40">
        <v>-1.4558816219999999</v>
      </c>
      <c r="Z31" s="53">
        <f t="shared" si="2"/>
        <v>-0.96026881697500011</v>
      </c>
      <c r="AA31" s="53">
        <f t="shared" si="3"/>
        <v>0.82373974396849592</v>
      </c>
    </row>
    <row r="32" spans="1:27" x14ac:dyDescent="0.2">
      <c r="A32" s="37" t="s">
        <v>24</v>
      </c>
      <c r="B32" s="25">
        <v>0.45125253240000002</v>
      </c>
      <c r="C32" s="25">
        <v>1.0711221418000001</v>
      </c>
      <c r="D32" s="25">
        <v>1.1279727835</v>
      </c>
      <c r="E32" s="25">
        <v>0.4523522505</v>
      </c>
      <c r="F32" s="25">
        <v>0.30375825150000002</v>
      </c>
      <c r="G32" s="25">
        <v>0.11706519980000001</v>
      </c>
      <c r="H32" s="25">
        <v>-5.1855640000000001E-3</v>
      </c>
      <c r="I32" s="25">
        <v>0.12778514869999999</v>
      </c>
      <c r="J32" s="25">
        <v>6.2844499600000006E-2</v>
      </c>
      <c r="K32" s="25">
        <v>6.0643564099999998E-2</v>
      </c>
      <c r="L32" s="25">
        <v>0.1096644252</v>
      </c>
      <c r="M32" s="25">
        <v>0.373641106</v>
      </c>
      <c r="N32" s="25">
        <v>0.60678244029999995</v>
      </c>
      <c r="O32" s="25">
        <v>0.44158555960000001</v>
      </c>
      <c r="P32" s="26">
        <v>0.4732181433</v>
      </c>
      <c r="Q32" s="25">
        <v>0.27867673500000001</v>
      </c>
      <c r="R32" s="26">
        <v>0.25765474259999999</v>
      </c>
      <c r="S32" s="26">
        <v>0.39422376479999999</v>
      </c>
      <c r="T32" s="26">
        <v>0.76258261309999997</v>
      </c>
      <c r="U32" s="26">
        <v>1.1060596515000001</v>
      </c>
      <c r="V32" s="26">
        <v>1.3001038386999999</v>
      </c>
      <c r="W32" s="26">
        <v>1.2866905426999999</v>
      </c>
      <c r="X32" s="26">
        <v>0.7785165034</v>
      </c>
      <c r="Y32" s="27">
        <v>0.75903734099999998</v>
      </c>
      <c r="Z32" s="72">
        <f t="shared" si="2"/>
        <v>0.52908534229583337</v>
      </c>
      <c r="AA32" s="72">
        <f t="shared" si="3"/>
        <v>0.40703922211840704</v>
      </c>
    </row>
    <row r="33" spans="1:28" x14ac:dyDescent="0.2">
      <c r="A33" s="37" t="s">
        <v>25</v>
      </c>
      <c r="B33" s="25">
        <v>1.7868957552</v>
      </c>
      <c r="C33" s="25">
        <v>2.2754594164999999</v>
      </c>
      <c r="D33" s="25">
        <v>2.6412735873000002</v>
      </c>
      <c r="E33" s="25">
        <v>1.9025006396999999</v>
      </c>
      <c r="F33" s="25">
        <v>1.4786702716</v>
      </c>
      <c r="G33" s="25">
        <v>0.89940089430000003</v>
      </c>
      <c r="H33" s="25">
        <v>0.88521573600000003</v>
      </c>
      <c r="I33" s="25">
        <v>0.72397211429999997</v>
      </c>
      <c r="J33" s="25">
        <v>0.70036599129999999</v>
      </c>
      <c r="K33" s="25">
        <v>0.7531169445</v>
      </c>
      <c r="L33" s="25">
        <v>1.132235576</v>
      </c>
      <c r="M33" s="25">
        <v>1.5631315374000001</v>
      </c>
      <c r="N33" s="25">
        <v>1.948779348</v>
      </c>
      <c r="O33" s="25">
        <v>2.0844821101000002</v>
      </c>
      <c r="P33" s="26">
        <v>2.1334521995000002</v>
      </c>
      <c r="Q33" s="25">
        <v>1.4989127189</v>
      </c>
      <c r="R33" s="26">
        <v>2.4745624745999999</v>
      </c>
      <c r="S33" s="26">
        <v>2.8113348247999999</v>
      </c>
      <c r="T33" s="26">
        <v>3.7949561934</v>
      </c>
      <c r="U33" s="26">
        <v>4.2173072397000002</v>
      </c>
      <c r="V33" s="26">
        <v>4.8018123935999997</v>
      </c>
      <c r="W33" s="26">
        <v>4.6531382838999997</v>
      </c>
      <c r="X33" s="26">
        <v>3.9370667200999998</v>
      </c>
      <c r="Y33" s="27">
        <v>3.6934070359</v>
      </c>
      <c r="Z33" s="72">
        <f t="shared" si="2"/>
        <v>2.282977083608333</v>
      </c>
      <c r="AA33" s="72">
        <f t="shared" si="3"/>
        <v>1.2848876740917432</v>
      </c>
    </row>
    <row r="34" spans="1:28" x14ac:dyDescent="0.2">
      <c r="A34" s="37" t="s">
        <v>26</v>
      </c>
      <c r="B34" s="25">
        <v>4.0897312917999997</v>
      </c>
      <c r="C34" s="25">
        <v>5.2648358573999996</v>
      </c>
      <c r="D34" s="25">
        <v>5.5697949978999999</v>
      </c>
      <c r="E34" s="25">
        <v>4.5445950820999998</v>
      </c>
      <c r="F34" s="25">
        <v>3.6313651158</v>
      </c>
      <c r="G34" s="25">
        <v>2.5839445308000002</v>
      </c>
      <c r="H34" s="25">
        <v>2.8809004874999999</v>
      </c>
      <c r="I34" s="25">
        <v>3.2245527598999999</v>
      </c>
      <c r="J34" s="25">
        <v>3.2887999621000001</v>
      </c>
      <c r="K34" s="25">
        <v>2.9812053689</v>
      </c>
      <c r="L34" s="25">
        <v>3.1415234231000002</v>
      </c>
      <c r="M34" s="25">
        <v>4.1059881320000002</v>
      </c>
      <c r="N34" s="25">
        <v>4.7352331518000002</v>
      </c>
      <c r="O34" s="25">
        <v>5.3227018551</v>
      </c>
      <c r="P34" s="26">
        <v>4.7217027961999998</v>
      </c>
      <c r="Q34" s="25">
        <v>4.1531698288000003</v>
      </c>
      <c r="R34" s="26">
        <v>5.7647515528</v>
      </c>
      <c r="S34" s="26">
        <v>6.8798751950000003</v>
      </c>
      <c r="T34" s="26">
        <v>7.2416949334999998</v>
      </c>
      <c r="U34" s="26">
        <v>8.3527269577999999</v>
      </c>
      <c r="V34" s="26">
        <v>10.669418974999999</v>
      </c>
      <c r="W34" s="26">
        <v>9.3041623716000004</v>
      </c>
      <c r="X34" s="26">
        <v>8.5735726733999993</v>
      </c>
      <c r="Y34" s="27">
        <v>8.1716747127999998</v>
      </c>
      <c r="Z34" s="72">
        <f t="shared" si="2"/>
        <v>5.3832467505458332</v>
      </c>
      <c r="AA34" s="72">
        <f t="shared" si="3"/>
        <v>2.2781337728366804</v>
      </c>
    </row>
    <row r="35" spans="1:28" x14ac:dyDescent="0.2">
      <c r="A35" s="31" t="s">
        <v>127</v>
      </c>
      <c r="B35" s="38">
        <v>6.4944565317</v>
      </c>
      <c r="C35" s="38">
        <v>7.6488228173000001</v>
      </c>
      <c r="D35" s="38">
        <v>8.4898322293999993</v>
      </c>
      <c r="E35" s="38">
        <v>8.1700323739999998</v>
      </c>
      <c r="F35" s="38">
        <v>7.3418663998999998</v>
      </c>
      <c r="G35" s="38">
        <v>5.9491964199999998</v>
      </c>
      <c r="H35" s="38">
        <v>6.3050984198000002</v>
      </c>
      <c r="I35" s="38">
        <v>5.8535610216</v>
      </c>
      <c r="J35" s="38">
        <v>6.3241862530999997</v>
      </c>
      <c r="K35" s="38">
        <v>6.6159414961999996</v>
      </c>
      <c r="L35" s="38">
        <v>6.6028595953</v>
      </c>
      <c r="M35" s="38">
        <v>7.5921663232999999</v>
      </c>
      <c r="N35" s="38">
        <v>8.4314292229000003</v>
      </c>
      <c r="O35" s="38">
        <v>9.3123508659999992</v>
      </c>
      <c r="P35" s="39">
        <v>8.4547128746000002</v>
      </c>
      <c r="Q35" s="38">
        <v>7.6083333333000001</v>
      </c>
      <c r="R35" s="39">
        <v>10.221138778</v>
      </c>
      <c r="S35" s="39">
        <v>11.891229243</v>
      </c>
      <c r="T35" s="39">
        <v>14.128705712</v>
      </c>
      <c r="U35" s="39">
        <v>14.896048985</v>
      </c>
      <c r="V35" s="39">
        <v>16.502722997999999</v>
      </c>
      <c r="W35" s="39">
        <v>16.640973652</v>
      </c>
      <c r="X35" s="39">
        <v>15.750430015999999</v>
      </c>
      <c r="Y35" s="41">
        <v>14.891157353000001</v>
      </c>
      <c r="Z35" s="74">
        <f t="shared" si="2"/>
        <v>9.671552204808334</v>
      </c>
      <c r="AA35" s="74">
        <f t="shared" si="3"/>
        <v>3.7098108833499936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5">
      <c r="A38" s="42" t="s">
        <v>115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3"/>
      <c r="AA38" s="3"/>
    </row>
    <row r="39" spans="1:28" ht="12" customHeight="1" x14ac:dyDescent="0.25">
      <c r="A39" s="8"/>
      <c r="B39" s="9" t="s">
        <v>28</v>
      </c>
      <c r="C39" s="9" t="s">
        <v>29</v>
      </c>
      <c r="D39" s="9" t="s">
        <v>30</v>
      </c>
      <c r="E39" s="9" t="s">
        <v>31</v>
      </c>
      <c r="F39" s="9" t="s">
        <v>32</v>
      </c>
      <c r="G39" s="9" t="s">
        <v>33</v>
      </c>
      <c r="H39" s="9" t="s">
        <v>34</v>
      </c>
      <c r="I39" s="9" t="s">
        <v>35</v>
      </c>
      <c r="J39" s="9" t="s">
        <v>36</v>
      </c>
      <c r="K39" s="9" t="s">
        <v>37</v>
      </c>
      <c r="L39" s="9" t="s">
        <v>38</v>
      </c>
      <c r="M39" s="9" t="s">
        <v>39</v>
      </c>
      <c r="N39" s="9" t="s">
        <v>40</v>
      </c>
      <c r="O39" s="9" t="s">
        <v>41</v>
      </c>
      <c r="P39" s="43" t="s">
        <v>42</v>
      </c>
      <c r="Q39" s="43" t="s">
        <v>43</v>
      </c>
      <c r="R39" s="43" t="s">
        <v>44</v>
      </c>
      <c r="S39" s="43" t="s">
        <v>45</v>
      </c>
      <c r="T39" s="43" t="s">
        <v>46</v>
      </c>
      <c r="U39" s="44" t="s">
        <v>47</v>
      </c>
      <c r="V39" s="44" t="s">
        <v>48</v>
      </c>
      <c r="W39" s="44" t="s">
        <v>49</v>
      </c>
      <c r="X39" s="45" t="s">
        <v>50</v>
      </c>
      <c r="Z39" s="82" t="s">
        <v>8</v>
      </c>
      <c r="AA39" s="15" t="s">
        <v>9</v>
      </c>
    </row>
    <row r="40" spans="1:28" x14ac:dyDescent="0.2">
      <c r="A40" s="46" t="s">
        <v>117</v>
      </c>
      <c r="B40" s="25">
        <v>-11.3349476</v>
      </c>
      <c r="C40" s="25">
        <v>-3.1497832000000003</v>
      </c>
      <c r="D40" s="25">
        <v>-1.9834570999999999</v>
      </c>
      <c r="E40" s="25">
        <v>-3.4789341</v>
      </c>
      <c r="F40" s="25">
        <v>-9.9285315000000001</v>
      </c>
      <c r="G40" s="25">
        <v>-6.9409549000000004</v>
      </c>
      <c r="H40" s="25">
        <v>-7.8117722000000001</v>
      </c>
      <c r="I40" s="25">
        <v>-12.589281999999999</v>
      </c>
      <c r="J40" s="25">
        <v>-7.6714352999999997</v>
      </c>
      <c r="K40" s="25">
        <v>-6.1992395999999994</v>
      </c>
      <c r="L40" s="25">
        <v>-7.0416379000000004</v>
      </c>
      <c r="M40" s="25">
        <v>-6.6585742000000003</v>
      </c>
      <c r="N40" s="25">
        <v>-4.2397419000000003</v>
      </c>
      <c r="O40" s="25">
        <v>-4.3717587</v>
      </c>
      <c r="P40" s="25">
        <v>-11.216611499999999</v>
      </c>
      <c r="Q40" s="25">
        <v>-8.1197765999999998</v>
      </c>
      <c r="R40" s="25">
        <v>-10.3172414</v>
      </c>
      <c r="S40" s="25">
        <v>-11.732221299999999</v>
      </c>
      <c r="T40" s="18">
        <v>-8.3662232999999997</v>
      </c>
      <c r="U40" s="18">
        <v>-6.0121537000000007</v>
      </c>
      <c r="V40" s="18">
        <v>-9.2426890000000004</v>
      </c>
      <c r="W40" s="18">
        <v>-10.747018499999999</v>
      </c>
      <c r="X40" s="20">
        <v>-9.9224218000000004</v>
      </c>
      <c r="Z40" s="75">
        <f>AVERAGE(A40:X40)</f>
        <v>-7.7859307521739129</v>
      </c>
      <c r="AA40" s="71">
        <f>STDEV(A40:X40)</f>
        <v>2.9853664095702936</v>
      </c>
      <c r="AB40" s="47"/>
    </row>
    <row r="41" spans="1:28" x14ac:dyDescent="0.2">
      <c r="A41" s="48" t="s">
        <v>118</v>
      </c>
      <c r="B41" s="28">
        <v>8.3955970000000005E-2</v>
      </c>
      <c r="C41" s="28">
        <v>0.20702459000000001</v>
      </c>
      <c r="D41" s="28">
        <v>0.53345591999999997</v>
      </c>
      <c r="E41" s="28">
        <v>-0.5416647</v>
      </c>
      <c r="F41" s="28">
        <v>-4.5223909999999998</v>
      </c>
      <c r="G41" s="28">
        <v>-3.8745278999999999</v>
      </c>
      <c r="H41" s="28">
        <v>-3.689908</v>
      </c>
      <c r="I41" s="28">
        <v>-4.8249281999999996</v>
      </c>
      <c r="J41" s="28">
        <v>-2.6720579</v>
      </c>
      <c r="K41" s="28">
        <v>-3.7232250000000002</v>
      </c>
      <c r="L41" s="28">
        <v>-2.8544518000000001</v>
      </c>
      <c r="M41" s="28">
        <v>-1.5724917</v>
      </c>
      <c r="N41" s="28">
        <v>-0.432147</v>
      </c>
      <c r="O41" s="28">
        <v>-1.8589074000000001</v>
      </c>
      <c r="P41" s="28">
        <v>-3.9275209999999996</v>
      </c>
      <c r="Q41" s="28">
        <v>-3.6155436999999999</v>
      </c>
      <c r="R41" s="28">
        <v>-5.0164051000000001</v>
      </c>
      <c r="S41" s="28">
        <v>-2.4209938000000002</v>
      </c>
      <c r="T41" s="25">
        <v>-1.4910379</v>
      </c>
      <c r="U41" s="25">
        <v>-0.8438447</v>
      </c>
      <c r="V41" s="25">
        <v>-1.7848381</v>
      </c>
      <c r="W41" s="25">
        <v>-1.9054629000000001</v>
      </c>
      <c r="X41" s="27">
        <v>-3.2197714000000004</v>
      </c>
      <c r="Z41" s="76">
        <f>AVERAGE(A41:X41)</f>
        <v>-2.3464209878260873</v>
      </c>
      <c r="AA41" s="77">
        <f>STDEV(A41:X41)</f>
        <v>1.6687402879547515</v>
      </c>
    </row>
    <row r="42" spans="1:28" x14ac:dyDescent="0.2">
      <c r="A42" s="49" t="s">
        <v>119</v>
      </c>
      <c r="B42" s="32">
        <v>0.95376112000000002</v>
      </c>
      <c r="C42" s="32">
        <v>1.9282334500000002</v>
      </c>
      <c r="D42" s="32">
        <v>1.7988533200000001</v>
      </c>
      <c r="E42" s="32">
        <v>0.51712826000000001</v>
      </c>
      <c r="F42" s="32">
        <v>-9.7340499999999996E-2</v>
      </c>
      <c r="G42" s="32">
        <v>-1.3152273999999999</v>
      </c>
      <c r="H42" s="32">
        <v>-0.9476405</v>
      </c>
      <c r="I42" s="32">
        <v>-0.33197290000000002</v>
      </c>
      <c r="J42" s="32">
        <v>-0.16297410000000001</v>
      </c>
      <c r="K42" s="32">
        <v>-0.26934180000000002</v>
      </c>
      <c r="L42" s="32">
        <v>-0.13959930000000001</v>
      </c>
      <c r="M42" s="32">
        <v>0.83183208000000008</v>
      </c>
      <c r="N42" s="32">
        <v>0.81338003999999997</v>
      </c>
      <c r="O42" s="32">
        <v>0.62392517999999997</v>
      </c>
      <c r="P42" s="32">
        <v>0.18481201</v>
      </c>
      <c r="Q42" s="32">
        <v>0.13111069</v>
      </c>
      <c r="R42" s="32">
        <v>1.4247040000000001E-2</v>
      </c>
      <c r="S42" s="32">
        <v>0.35615181000000001</v>
      </c>
      <c r="T42" s="32">
        <v>1.09006786</v>
      </c>
      <c r="U42" s="32">
        <v>1.8700773399999999</v>
      </c>
      <c r="V42" s="32">
        <v>1.6362722199999999</v>
      </c>
      <c r="W42" s="32">
        <v>1.3806131699999999</v>
      </c>
      <c r="X42" s="34">
        <v>1.03177356</v>
      </c>
      <c r="Z42" s="78">
        <f>AVERAGE(A42:X42)</f>
        <v>0.51731055000000004</v>
      </c>
      <c r="AA42" s="73">
        <f>STDEV(A42:X42)</f>
        <v>0.88154836213331023</v>
      </c>
    </row>
    <row r="43" spans="1:28" ht="6" customHeight="1" x14ac:dyDescent="0.2">
      <c r="A43" s="1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3"/>
      <c r="AA43" s="3"/>
    </row>
    <row r="44" spans="1:28" ht="12" customHeight="1" x14ac:dyDescent="0.25">
      <c r="A44" s="50" t="s">
        <v>52</v>
      </c>
      <c r="B44" s="51" t="s">
        <v>53</v>
      </c>
      <c r="C44" s="51"/>
      <c r="D44" s="52"/>
      <c r="E44" s="53">
        <f>AVERAGE(Q40:X40)</f>
        <v>-9.3074681999999989</v>
      </c>
      <c r="F44" s="8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3"/>
      <c r="AA44" s="3"/>
    </row>
    <row r="45" spans="1:28" ht="12" customHeight="1" x14ac:dyDescent="0.25">
      <c r="A45" s="54" t="s">
        <v>129</v>
      </c>
      <c r="B45" s="55" t="s">
        <v>54</v>
      </c>
      <c r="C45" s="55"/>
      <c r="D45" s="56"/>
      <c r="E45" s="79">
        <f>AVERAGE(Q41:X41)</f>
        <v>-2.5372371999999999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3"/>
      <c r="AA45" s="3"/>
    </row>
    <row r="46" spans="1:28" ht="12" customHeight="1" x14ac:dyDescent="0.25">
      <c r="A46" s="2" t="s">
        <v>128</v>
      </c>
      <c r="B46" s="57" t="s">
        <v>55</v>
      </c>
      <c r="C46" s="57"/>
      <c r="D46" s="58"/>
      <c r="E46" s="80" t="s">
        <v>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"/>
      <c r="AA46" s="3"/>
    </row>
    <row r="47" spans="1:28" ht="6" customHeight="1" x14ac:dyDescent="0.2">
      <c r="A47" s="1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"/>
      <c r="AA47" s="3"/>
    </row>
    <row r="48" spans="1:28" ht="12" x14ac:dyDescent="0.25">
      <c r="A48" s="42" t="s">
        <v>131</v>
      </c>
      <c r="B48" s="5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"/>
      <c r="AA48" s="3"/>
    </row>
    <row r="49" spans="1:27" ht="12" x14ac:dyDescent="0.25">
      <c r="A49" s="14"/>
      <c r="B49" s="10">
        <v>2009</v>
      </c>
      <c r="C49" s="11">
        <v>2010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">
      <c r="A50" s="17" t="s">
        <v>56</v>
      </c>
      <c r="B50" s="19">
        <v>8.4168336673346698</v>
      </c>
      <c r="C50" s="20">
        <v>8.1349206349206344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">
      <c r="A51" s="60" t="s">
        <v>57</v>
      </c>
      <c r="B51" s="62">
        <v>4.6092184368737472</v>
      </c>
      <c r="C51" s="63">
        <v>3.5714285714285712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">
      <c r="A52" s="31" t="s">
        <v>58</v>
      </c>
      <c r="B52" s="33" t="s">
        <v>51</v>
      </c>
      <c r="C52" s="34" t="s">
        <v>51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" x14ac:dyDescent="0.25">
      <c r="A54" s="64" t="s">
        <v>59</v>
      </c>
      <c r="B54" s="51" t="s">
        <v>60</v>
      </c>
      <c r="C54" s="51"/>
      <c r="D54" s="52"/>
      <c r="E54" s="53">
        <f>MIN(B40:X40)</f>
        <v>-12.589281999999999</v>
      </c>
      <c r="F54" s="3"/>
      <c r="G54" s="121" t="s">
        <v>81</v>
      </c>
      <c r="H54" s="122"/>
      <c r="I54" s="123"/>
      <c r="J54" s="5" t="s">
        <v>62</v>
      </c>
      <c r="K54" s="3"/>
      <c r="L54" s="3"/>
      <c r="M54" s="3"/>
      <c r="N54" s="3"/>
      <c r="O54" s="3"/>
      <c r="P54" s="65" t="s">
        <v>63</v>
      </c>
      <c r="Q54" s="66"/>
      <c r="R54" s="66"/>
      <c r="S54" s="66"/>
      <c r="T54" s="66"/>
      <c r="U54" s="66"/>
      <c r="V54" s="66"/>
      <c r="W54" s="51" t="s">
        <v>117</v>
      </c>
      <c r="X54" s="51"/>
      <c r="Y54" s="52"/>
      <c r="Z54" s="53">
        <f>W40</f>
        <v>-10.747018499999999</v>
      </c>
    </row>
    <row r="55" spans="1:27" ht="12" x14ac:dyDescent="0.25">
      <c r="A55" s="3"/>
      <c r="B55" s="55" t="s">
        <v>64</v>
      </c>
      <c r="C55" s="55"/>
      <c r="D55" s="56"/>
      <c r="E55" s="79">
        <f>MIN(B41:X41)</f>
        <v>-5.0164051000000001</v>
      </c>
      <c r="F55" s="3"/>
      <c r="G55" s="124" t="s">
        <v>80</v>
      </c>
      <c r="H55" s="125"/>
      <c r="I55" s="126"/>
      <c r="J55" s="5" t="s">
        <v>65</v>
      </c>
      <c r="K55" s="3"/>
      <c r="L55" s="3"/>
      <c r="M55" s="3"/>
      <c r="N55" s="3"/>
      <c r="O55" s="3"/>
      <c r="P55" s="65"/>
      <c r="Q55" s="66"/>
      <c r="R55" s="66"/>
      <c r="S55" s="66"/>
      <c r="T55" s="66"/>
      <c r="U55" s="66"/>
      <c r="V55" s="66"/>
      <c r="W55" s="55" t="s">
        <v>118</v>
      </c>
      <c r="X55" s="55"/>
      <c r="Y55" s="56"/>
      <c r="Z55" s="79">
        <f>W41</f>
        <v>-1.9054629000000001</v>
      </c>
    </row>
    <row r="56" spans="1:27" ht="12" x14ac:dyDescent="0.25">
      <c r="A56" s="3"/>
      <c r="B56" s="57" t="s">
        <v>66</v>
      </c>
      <c r="C56" s="57"/>
      <c r="D56" s="58"/>
      <c r="E56" s="80">
        <f>MIN(B42:X42)</f>
        <v>-1.3152273999999999</v>
      </c>
      <c r="F56" s="64"/>
      <c r="G56" s="108" t="s">
        <v>71</v>
      </c>
      <c r="H56" s="109"/>
      <c r="I56" s="110"/>
      <c r="J56" s="3"/>
      <c r="K56" s="3"/>
      <c r="L56" s="3"/>
      <c r="M56" s="3"/>
      <c r="N56" s="3"/>
      <c r="O56" s="3"/>
      <c r="P56" s="66"/>
      <c r="Q56" s="66"/>
      <c r="R56" s="66"/>
      <c r="S56" s="66"/>
      <c r="T56" s="66"/>
      <c r="U56" s="66"/>
      <c r="V56" s="66"/>
      <c r="W56" s="57" t="s">
        <v>119</v>
      </c>
      <c r="X56" s="57"/>
      <c r="Y56" s="58"/>
      <c r="Z56" s="80">
        <f>W42</f>
        <v>1.3806131699999999</v>
      </c>
    </row>
    <row r="57" spans="1:27" ht="12" x14ac:dyDescent="0.25">
      <c r="A57" s="3"/>
      <c r="B57" s="3"/>
      <c r="C57" s="64"/>
      <c r="D57" s="64"/>
      <c r="E57" s="64"/>
      <c r="F57" s="64"/>
      <c r="G57" s="3"/>
      <c r="H57" s="3"/>
      <c r="I57" s="3"/>
      <c r="J57" s="3"/>
      <c r="K57" s="3"/>
      <c r="L57" s="3"/>
      <c r="M57" s="3"/>
      <c r="N57" s="3"/>
      <c r="O57" s="3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ht="12" x14ac:dyDescent="0.25">
      <c r="A58" s="42" t="s">
        <v>130</v>
      </c>
      <c r="B58" s="5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"/>
      <c r="AA58" s="3"/>
    </row>
    <row r="59" spans="1:27" ht="12" x14ac:dyDescent="0.25">
      <c r="A59" s="14"/>
      <c r="B59" s="9">
        <v>1987</v>
      </c>
      <c r="C59" s="9">
        <v>1988</v>
      </c>
      <c r="D59" s="9">
        <v>1989</v>
      </c>
      <c r="E59" s="9">
        <v>1990</v>
      </c>
      <c r="F59" s="9">
        <v>1991</v>
      </c>
      <c r="G59" s="9">
        <v>1992</v>
      </c>
      <c r="H59" s="9">
        <v>1993</v>
      </c>
      <c r="I59" s="9">
        <v>1994</v>
      </c>
      <c r="J59" s="9">
        <v>1995</v>
      </c>
      <c r="K59" s="9">
        <v>1996</v>
      </c>
      <c r="L59" s="9">
        <v>1997</v>
      </c>
      <c r="M59" s="9">
        <v>1998</v>
      </c>
      <c r="N59" s="9">
        <v>1999</v>
      </c>
      <c r="O59" s="9">
        <v>2000</v>
      </c>
      <c r="P59" s="10">
        <v>2001</v>
      </c>
      <c r="Q59" s="9">
        <v>2002</v>
      </c>
      <c r="R59" s="10">
        <v>2003</v>
      </c>
      <c r="S59" s="10">
        <v>2004</v>
      </c>
      <c r="T59" s="10">
        <v>2005</v>
      </c>
      <c r="U59" s="10">
        <v>2006</v>
      </c>
      <c r="V59" s="10">
        <v>2007</v>
      </c>
      <c r="W59" s="10">
        <v>2008</v>
      </c>
      <c r="X59" s="10">
        <v>2009</v>
      </c>
      <c r="Y59" s="11">
        <v>2010</v>
      </c>
      <c r="Z59" s="15" t="s">
        <v>8</v>
      </c>
      <c r="AA59" s="16" t="s">
        <v>9</v>
      </c>
    </row>
    <row r="60" spans="1:27" x14ac:dyDescent="0.2">
      <c r="A60" s="17" t="s">
        <v>67</v>
      </c>
      <c r="B60" s="18">
        <v>26.605504587155966</v>
      </c>
      <c r="C60" s="18">
        <v>24</v>
      </c>
      <c r="D60" s="18">
        <v>20.289855072463769</v>
      </c>
      <c r="E60" s="18">
        <v>24.848484848484848</v>
      </c>
      <c r="F60" s="18">
        <v>23.52941176470588</v>
      </c>
      <c r="G60" s="18">
        <v>26.229508196721312</v>
      </c>
      <c r="H60" s="18">
        <v>26.086956521739129</v>
      </c>
      <c r="I60" s="18">
        <v>25.358851674641148</v>
      </c>
      <c r="J60" s="18">
        <v>25</v>
      </c>
      <c r="K60" s="18">
        <v>27.142857142857142</v>
      </c>
      <c r="L60" s="18">
        <v>26.970954356846473</v>
      </c>
      <c r="M60" s="18">
        <v>17.916666666666668</v>
      </c>
      <c r="N60" s="18">
        <v>22.509225092250922</v>
      </c>
      <c r="O60" s="18">
        <v>24.406779661016952</v>
      </c>
      <c r="P60" s="19">
        <v>23.824451410658305</v>
      </c>
      <c r="Q60" s="18">
        <v>23.856209150326798</v>
      </c>
      <c r="R60" s="19">
        <v>19.344262295081968</v>
      </c>
      <c r="S60" s="19">
        <v>19.384615384615383</v>
      </c>
      <c r="T60" s="19">
        <v>18.624641833810887</v>
      </c>
      <c r="U60" s="19">
        <v>17.359413202933986</v>
      </c>
      <c r="V60" s="19">
        <v>14.222222222222221</v>
      </c>
      <c r="W60" s="19">
        <v>14.747474747474747</v>
      </c>
      <c r="X60" s="19">
        <v>11.22244488977956</v>
      </c>
      <c r="Y60" s="20">
        <v>11.507936507936508</v>
      </c>
      <c r="Z60" s="71">
        <f>AVERAGE(B60:Y60)</f>
        <v>21.457863634599608</v>
      </c>
      <c r="AA60" s="71">
        <f>STDEV(B60:Y60)</f>
        <v>4.9043924770904797</v>
      </c>
    </row>
    <row r="61" spans="1:27" x14ac:dyDescent="0.2">
      <c r="A61" s="60" t="s">
        <v>68</v>
      </c>
      <c r="B61" s="61">
        <v>4.5871559633027523</v>
      </c>
      <c r="C61" s="61">
        <v>3.2</v>
      </c>
      <c r="D61" s="61">
        <v>3.6231884057971016</v>
      </c>
      <c r="E61" s="61">
        <v>4.2424242424242431</v>
      </c>
      <c r="F61" s="61">
        <v>3.2085561497326207</v>
      </c>
      <c r="G61" s="61">
        <v>6.0109289617486334</v>
      </c>
      <c r="H61" s="61">
        <v>5.9782608695652177</v>
      </c>
      <c r="I61" s="61">
        <v>5.741626794258373</v>
      </c>
      <c r="J61" s="61">
        <v>4.2452830188679247</v>
      </c>
      <c r="K61" s="61">
        <v>6.666666666666667</v>
      </c>
      <c r="L61" s="61">
        <v>6.6390041493775938</v>
      </c>
      <c r="M61" s="61">
        <v>2.9166666666666665</v>
      </c>
      <c r="N61" s="61">
        <v>4.7970479704797047</v>
      </c>
      <c r="O61" s="61">
        <v>4.7457627118644066</v>
      </c>
      <c r="P61" s="62">
        <v>5.9561128526645764</v>
      </c>
      <c r="Q61" s="61">
        <v>5.5555555555555554</v>
      </c>
      <c r="R61" s="62">
        <v>6.2295081967213122</v>
      </c>
      <c r="S61" s="62">
        <v>7.384615384615385</v>
      </c>
      <c r="T61" s="62">
        <v>8.0229226361031518</v>
      </c>
      <c r="U61" s="62">
        <v>7.0904645476772608</v>
      </c>
      <c r="V61" s="62">
        <v>6.8888888888888893</v>
      </c>
      <c r="W61" s="62">
        <v>5.6565656565656566</v>
      </c>
      <c r="X61" s="62">
        <v>5.6112224448897798</v>
      </c>
      <c r="Y61" s="63">
        <v>4.9603174603174605</v>
      </c>
      <c r="Z61" s="77">
        <f>AVERAGE(B61:Y61)</f>
        <v>5.4149477581146215</v>
      </c>
      <c r="AA61" s="77">
        <f>STDEV(B61:Y61)</f>
        <v>1.3873466123070299</v>
      </c>
    </row>
    <row r="62" spans="1:27" x14ac:dyDescent="0.2">
      <c r="A62" s="31" t="s">
        <v>69</v>
      </c>
      <c r="B62" s="32">
        <v>0</v>
      </c>
      <c r="C62" s="32">
        <v>0.8</v>
      </c>
      <c r="D62" s="32">
        <v>0.72463768115942029</v>
      </c>
      <c r="E62" s="32">
        <v>1.8181818181818181</v>
      </c>
      <c r="F62" s="32">
        <v>2.6737967914438503</v>
      </c>
      <c r="G62" s="32">
        <v>3.278688524590164</v>
      </c>
      <c r="H62" s="32">
        <v>2.7173913043478262</v>
      </c>
      <c r="I62" s="32">
        <v>2.8708133971291865</v>
      </c>
      <c r="J62" s="32">
        <v>1.8867924528301887</v>
      </c>
      <c r="K62" s="32">
        <v>2.8571428571428572</v>
      </c>
      <c r="L62" s="32">
        <v>2.904564315352697</v>
      </c>
      <c r="M62" s="32">
        <v>2.083333333333333</v>
      </c>
      <c r="N62" s="32">
        <v>1.8450184501845017</v>
      </c>
      <c r="O62" s="32">
        <v>3.050847457627119</v>
      </c>
      <c r="P62" s="33">
        <v>2.507836990595611</v>
      </c>
      <c r="Q62" s="32">
        <v>2.6143790849673203</v>
      </c>
      <c r="R62" s="33">
        <v>3.9344262295081971</v>
      </c>
      <c r="S62" s="33">
        <v>3.3846153846153846</v>
      </c>
      <c r="T62" s="33">
        <v>4.5845272206303722</v>
      </c>
      <c r="U62" s="33">
        <v>4.6454767726161368</v>
      </c>
      <c r="V62" s="33">
        <v>4.666666666666667</v>
      </c>
      <c r="W62" s="33">
        <v>4.6464646464646462</v>
      </c>
      <c r="X62" s="33">
        <v>4.2084168336673349</v>
      </c>
      <c r="Y62" s="34">
        <v>3.373015873015873</v>
      </c>
      <c r="Z62" s="73">
        <f>AVERAGE(B62:Y62)</f>
        <v>2.8365430869196042</v>
      </c>
      <c r="AA62" s="73">
        <f>STDEV(B62:Y62)</f>
        <v>1.2720630758369391</v>
      </c>
    </row>
  </sheetData>
  <mergeCells count="7">
    <mergeCell ref="G56:I56"/>
    <mergeCell ref="B3:D3"/>
    <mergeCell ref="H3:J3"/>
    <mergeCell ref="H4:J4"/>
    <mergeCell ref="Q5:R5"/>
    <mergeCell ref="G54:I54"/>
    <mergeCell ref="G55:I55"/>
  </mergeCells>
  <pageMargins left="0.19685039370078741" right="0.19685039370078741" top="0.59055118110236227" bottom="0.51181102362204722" header="0.31496062992125984" footer="0.19685039370078741"/>
  <pageSetup paperSize="9" scale="72" orientation="landscape" r:id="rId1"/>
  <headerFooter>
    <oddHeader>&amp;LECCBSO - Study group</oddHeader>
    <oddFooter>&amp;L&amp;F&amp;R&amp;A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pageSetUpPr fitToPage="1"/>
  </sheetPr>
  <dimension ref="A1:AB47"/>
  <sheetViews>
    <sheetView zoomScaleNormal="100" workbookViewId="0"/>
  </sheetViews>
  <sheetFormatPr baseColWidth="10" defaultColWidth="11.44140625" defaultRowHeight="11.4" x14ac:dyDescent="0.2"/>
  <cols>
    <col min="1" max="1" width="33.6640625" style="4" customWidth="1"/>
    <col min="2" max="27" width="6.44140625" style="4" customWidth="1"/>
    <col min="28" max="16384" width="11.44140625" style="4"/>
  </cols>
  <sheetData>
    <row r="1" spans="1:27" ht="15.6" x14ac:dyDescent="0.3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  <c r="AA1" s="3"/>
    </row>
    <row r="2" spans="1:2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3"/>
    </row>
    <row r="3" spans="1:27" ht="12" x14ac:dyDescent="0.25">
      <c r="A3" s="5" t="s">
        <v>0</v>
      </c>
      <c r="B3" s="111" t="s">
        <v>121</v>
      </c>
      <c r="C3" s="112"/>
      <c r="D3" s="113"/>
      <c r="E3" s="3"/>
      <c r="F3" s="5" t="s">
        <v>1</v>
      </c>
      <c r="G3" s="5"/>
      <c r="H3" s="114" t="s">
        <v>78</v>
      </c>
      <c r="I3" s="115"/>
      <c r="J3" s="116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2" x14ac:dyDescent="0.25">
      <c r="A4" s="3"/>
      <c r="B4" s="3"/>
      <c r="C4" s="3"/>
      <c r="D4" s="3"/>
      <c r="E4" s="2"/>
      <c r="F4" s="5" t="s">
        <v>3</v>
      </c>
      <c r="G4" s="5"/>
      <c r="H4" s="117" t="s">
        <v>77</v>
      </c>
      <c r="I4" s="118"/>
      <c r="J4" s="119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6"/>
      <c r="N5" s="6"/>
      <c r="O5" s="6"/>
      <c r="P5" s="6"/>
      <c r="Q5" s="120"/>
      <c r="R5" s="120"/>
      <c r="S5" s="93"/>
      <c r="T5" s="93"/>
      <c r="U5" s="3"/>
      <c r="V5" s="3"/>
      <c r="W5" s="3"/>
      <c r="X5" s="3"/>
      <c r="Y5" s="3"/>
      <c r="Z5" s="3"/>
      <c r="AA5" s="3"/>
    </row>
    <row r="6" spans="1:27" ht="12" x14ac:dyDescent="0.25">
      <c r="A6" s="7" t="s">
        <v>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  <c r="AA6" s="3"/>
    </row>
    <row r="7" spans="1:27" ht="12" x14ac:dyDescent="0.25">
      <c r="A7" s="8"/>
      <c r="B7" s="9">
        <v>1987</v>
      </c>
      <c r="C7" s="9">
        <v>1988</v>
      </c>
      <c r="D7" s="9">
        <v>1989</v>
      </c>
      <c r="E7" s="9">
        <v>1990</v>
      </c>
      <c r="F7" s="9">
        <v>1991</v>
      </c>
      <c r="G7" s="9">
        <v>1992</v>
      </c>
      <c r="H7" s="9">
        <v>1993</v>
      </c>
      <c r="I7" s="9">
        <v>1994</v>
      </c>
      <c r="J7" s="9">
        <v>1995</v>
      </c>
      <c r="K7" s="9">
        <v>1996</v>
      </c>
      <c r="L7" s="9">
        <v>1997</v>
      </c>
      <c r="M7" s="9">
        <v>1998</v>
      </c>
      <c r="N7" s="9">
        <v>1999</v>
      </c>
      <c r="O7" s="9">
        <v>2000</v>
      </c>
      <c r="P7" s="9">
        <v>2001</v>
      </c>
      <c r="Q7" s="9">
        <v>2002</v>
      </c>
      <c r="R7" s="10">
        <v>2003</v>
      </c>
      <c r="S7" s="10">
        <v>2004</v>
      </c>
      <c r="T7" s="10">
        <v>2005</v>
      </c>
      <c r="U7" s="10">
        <v>2006</v>
      </c>
      <c r="V7" s="10">
        <v>2007</v>
      </c>
      <c r="W7" s="10">
        <v>2008</v>
      </c>
      <c r="X7" s="10">
        <v>2009</v>
      </c>
      <c r="Y7" s="11">
        <v>2010</v>
      </c>
      <c r="Z7" s="3"/>
      <c r="AA7" s="3"/>
    </row>
    <row r="8" spans="1:27" x14ac:dyDescent="0.2">
      <c r="A8" s="12" t="s">
        <v>6</v>
      </c>
      <c r="B8" s="69">
        <v>10</v>
      </c>
      <c r="C8" s="70">
        <v>10</v>
      </c>
      <c r="D8" s="70">
        <v>12</v>
      </c>
      <c r="E8" s="70">
        <v>18</v>
      </c>
      <c r="F8" s="70">
        <v>21</v>
      </c>
      <c r="G8" s="70">
        <v>27</v>
      </c>
      <c r="H8" s="70">
        <v>26</v>
      </c>
      <c r="I8" s="70">
        <v>24</v>
      </c>
      <c r="J8" s="70">
        <v>25</v>
      </c>
      <c r="K8" s="70">
        <v>26</v>
      </c>
      <c r="L8" s="70">
        <v>28</v>
      </c>
      <c r="M8" s="70">
        <v>29</v>
      </c>
      <c r="N8" s="70">
        <v>31</v>
      </c>
      <c r="O8" s="70">
        <v>48</v>
      </c>
      <c r="P8" s="70">
        <v>46</v>
      </c>
      <c r="Q8" s="70">
        <v>42</v>
      </c>
      <c r="R8" s="70">
        <v>48</v>
      </c>
      <c r="S8" s="70">
        <v>50</v>
      </c>
      <c r="T8" s="68">
        <v>56</v>
      </c>
      <c r="U8" s="68">
        <v>62</v>
      </c>
      <c r="V8" s="68">
        <v>72</v>
      </c>
      <c r="W8" s="68">
        <v>78</v>
      </c>
      <c r="X8" s="68">
        <v>74</v>
      </c>
      <c r="Y8" s="67">
        <v>78</v>
      </c>
      <c r="Z8" s="3"/>
      <c r="AA8" s="3"/>
    </row>
    <row r="9" spans="1:27" x14ac:dyDescent="0.2">
      <c r="A9" s="1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  <c r="AA9" s="3"/>
    </row>
    <row r="10" spans="1:27" ht="12" x14ac:dyDescent="0.25">
      <c r="A10" s="7" t="s">
        <v>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  <c r="AA10" s="3"/>
    </row>
    <row r="11" spans="1:27" ht="12" x14ac:dyDescent="0.25">
      <c r="A11" s="14"/>
      <c r="B11" s="9">
        <v>1987</v>
      </c>
      <c r="C11" s="9">
        <v>1988</v>
      </c>
      <c r="D11" s="9">
        <v>1989</v>
      </c>
      <c r="E11" s="9">
        <v>1990</v>
      </c>
      <c r="F11" s="9">
        <v>1991</v>
      </c>
      <c r="G11" s="9">
        <v>1992</v>
      </c>
      <c r="H11" s="9">
        <v>1993</v>
      </c>
      <c r="I11" s="9">
        <v>1994</v>
      </c>
      <c r="J11" s="9">
        <v>1995</v>
      </c>
      <c r="K11" s="9">
        <v>1996</v>
      </c>
      <c r="L11" s="9">
        <v>1997</v>
      </c>
      <c r="M11" s="9">
        <v>1998</v>
      </c>
      <c r="N11" s="9">
        <v>1999</v>
      </c>
      <c r="O11" s="9">
        <v>2000</v>
      </c>
      <c r="P11" s="9">
        <v>2001</v>
      </c>
      <c r="Q11" s="9">
        <v>2002</v>
      </c>
      <c r="R11" s="9">
        <v>2003</v>
      </c>
      <c r="S11" s="10">
        <v>2004</v>
      </c>
      <c r="T11" s="10">
        <v>2005</v>
      </c>
      <c r="U11" s="10">
        <v>2006</v>
      </c>
      <c r="V11" s="10">
        <v>2007</v>
      </c>
      <c r="W11" s="10">
        <v>2008</v>
      </c>
      <c r="X11" s="10">
        <v>2009</v>
      </c>
      <c r="Y11" s="11">
        <v>2010</v>
      </c>
      <c r="Z11" s="15" t="s">
        <v>8</v>
      </c>
      <c r="AA11" s="16" t="s">
        <v>9</v>
      </c>
    </row>
    <row r="12" spans="1:27" x14ac:dyDescent="0.2">
      <c r="A12" s="17" t="s">
        <v>10</v>
      </c>
      <c r="B12" s="18">
        <v>0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3.5714285714285712</v>
      </c>
      <c r="M12" s="18">
        <v>0</v>
      </c>
      <c r="N12" s="18">
        <v>0</v>
      </c>
      <c r="O12" s="18">
        <v>0</v>
      </c>
      <c r="P12" s="18">
        <v>2.1739130434782608</v>
      </c>
      <c r="Q12" s="18">
        <v>0</v>
      </c>
      <c r="R12" s="18">
        <v>0</v>
      </c>
      <c r="S12" s="19">
        <v>2</v>
      </c>
      <c r="T12" s="19">
        <v>1.7857142857142856</v>
      </c>
      <c r="U12" s="19">
        <v>4.838709677419355</v>
      </c>
      <c r="V12" s="19">
        <v>0</v>
      </c>
      <c r="W12" s="19">
        <v>1.2820512820512819</v>
      </c>
      <c r="X12" s="19">
        <v>0</v>
      </c>
      <c r="Y12" s="20">
        <v>1.2820512820512819</v>
      </c>
      <c r="Z12" s="71">
        <f t="shared" ref="Z12:Z22" si="0">AVERAGE(B12:Y12)</f>
        <v>0.70557783925595974</v>
      </c>
      <c r="AA12" s="71">
        <f t="shared" ref="AA12:AA22" si="1">STDEV(B12:Y12)</f>
        <v>1.3091988207133647</v>
      </c>
    </row>
    <row r="13" spans="1:27" x14ac:dyDescent="0.2">
      <c r="A13" s="21" t="s">
        <v>11</v>
      </c>
      <c r="B13" s="22">
        <v>0</v>
      </c>
      <c r="C13" s="22">
        <v>0</v>
      </c>
      <c r="D13" s="22">
        <v>8.3333333333333321</v>
      </c>
      <c r="E13" s="22">
        <v>11.111111111111111</v>
      </c>
      <c r="F13" s="22">
        <v>4.7619047619047619</v>
      </c>
      <c r="G13" s="22">
        <v>11.111111111111111</v>
      </c>
      <c r="H13" s="22">
        <v>7.6923076923076925</v>
      </c>
      <c r="I13" s="22">
        <v>12.5</v>
      </c>
      <c r="J13" s="22">
        <v>4</v>
      </c>
      <c r="K13" s="22">
        <v>7.6923076923076925</v>
      </c>
      <c r="L13" s="22">
        <v>3.5714285714285712</v>
      </c>
      <c r="M13" s="22">
        <v>10.344827586206897</v>
      </c>
      <c r="N13" s="22">
        <v>6.4516129032258061</v>
      </c>
      <c r="O13" s="22">
        <v>6.25</v>
      </c>
      <c r="P13" s="22">
        <v>6.5217391304347823</v>
      </c>
      <c r="Q13" s="22">
        <v>7.1428571428571423</v>
      </c>
      <c r="R13" s="22">
        <v>4.1666666666666661</v>
      </c>
      <c r="S13" s="23">
        <v>0</v>
      </c>
      <c r="T13" s="23">
        <v>1.7857142857142856</v>
      </c>
      <c r="U13" s="23">
        <v>3.225806451612903</v>
      </c>
      <c r="V13" s="23">
        <v>1.3888888888888888</v>
      </c>
      <c r="W13" s="23">
        <v>2.5641025641025639</v>
      </c>
      <c r="X13" s="23">
        <v>2.7027027027027026</v>
      </c>
      <c r="Y13" s="24">
        <v>2.5641025641025639</v>
      </c>
      <c r="Z13" s="72">
        <f t="shared" si="0"/>
        <v>5.2451052150008115</v>
      </c>
      <c r="AA13" s="72">
        <f t="shared" si="1"/>
        <v>3.7107850927407955</v>
      </c>
    </row>
    <row r="14" spans="1:27" x14ac:dyDescent="0.2">
      <c r="A14" s="21" t="s">
        <v>12</v>
      </c>
      <c r="B14" s="22">
        <v>30</v>
      </c>
      <c r="C14" s="22">
        <v>20</v>
      </c>
      <c r="D14" s="22">
        <v>33.333333333333329</v>
      </c>
      <c r="E14" s="22">
        <v>27.777777777777779</v>
      </c>
      <c r="F14" s="22">
        <v>33.333333333333329</v>
      </c>
      <c r="G14" s="22">
        <v>33.333333333333329</v>
      </c>
      <c r="H14" s="22">
        <v>23.076923076923077</v>
      </c>
      <c r="I14" s="22">
        <v>16.666666666666664</v>
      </c>
      <c r="J14" s="22">
        <v>32</v>
      </c>
      <c r="K14" s="22">
        <v>26.923076923076923</v>
      </c>
      <c r="L14" s="22">
        <v>25</v>
      </c>
      <c r="M14" s="22">
        <v>24.137931034482758</v>
      </c>
      <c r="N14" s="22">
        <v>16.129032258064516</v>
      </c>
      <c r="O14" s="22">
        <v>18.75</v>
      </c>
      <c r="P14" s="22">
        <v>10.869565217391305</v>
      </c>
      <c r="Q14" s="22">
        <v>9.5238095238095237</v>
      </c>
      <c r="R14" s="22">
        <v>8.3333333333333321</v>
      </c>
      <c r="S14" s="23">
        <v>8</v>
      </c>
      <c r="T14" s="23">
        <v>1.7857142857142856</v>
      </c>
      <c r="U14" s="23">
        <v>3.225806451612903</v>
      </c>
      <c r="V14" s="23">
        <v>2.7777777777777777</v>
      </c>
      <c r="W14" s="23">
        <v>2.5641025641025639</v>
      </c>
      <c r="X14" s="23">
        <v>2.7027027027027026</v>
      </c>
      <c r="Y14" s="24">
        <v>2.5641025641025639</v>
      </c>
      <c r="Z14" s="72">
        <f t="shared" si="0"/>
        <v>17.200346756564105</v>
      </c>
      <c r="AA14" s="72">
        <f t="shared" si="1"/>
        <v>11.547771191819418</v>
      </c>
    </row>
    <row r="15" spans="1:27" x14ac:dyDescent="0.2">
      <c r="A15" s="21" t="s">
        <v>13</v>
      </c>
      <c r="B15" s="25">
        <v>50</v>
      </c>
      <c r="C15" s="25">
        <v>40</v>
      </c>
      <c r="D15" s="25">
        <v>41.666666666666671</v>
      </c>
      <c r="E15" s="25">
        <v>44.444444444444443</v>
      </c>
      <c r="F15" s="25">
        <v>28.571428571428569</v>
      </c>
      <c r="G15" s="25">
        <v>33.333333333333329</v>
      </c>
      <c r="H15" s="25">
        <v>38.461538461538467</v>
      </c>
      <c r="I15" s="25">
        <v>50</v>
      </c>
      <c r="J15" s="25">
        <v>48</v>
      </c>
      <c r="K15" s="25">
        <v>34.615384615384613</v>
      </c>
      <c r="L15" s="25">
        <v>39.285714285714285</v>
      </c>
      <c r="M15" s="25">
        <v>31.03448275862069</v>
      </c>
      <c r="N15" s="25">
        <v>51.612903225806448</v>
      </c>
      <c r="O15" s="25">
        <v>45.833333333333329</v>
      </c>
      <c r="P15" s="25">
        <v>45.652173913043477</v>
      </c>
      <c r="Q15" s="25">
        <v>40.476190476190474</v>
      </c>
      <c r="R15" s="25">
        <v>41.666666666666671</v>
      </c>
      <c r="S15" s="26">
        <v>32</v>
      </c>
      <c r="T15" s="26">
        <v>44.642857142857146</v>
      </c>
      <c r="U15" s="26">
        <v>38.70967741935484</v>
      </c>
      <c r="V15" s="26">
        <v>37.5</v>
      </c>
      <c r="W15" s="26">
        <v>37.179487179487182</v>
      </c>
      <c r="X15" s="26">
        <v>37.837837837837839</v>
      </c>
      <c r="Y15" s="27">
        <v>33.333333333333329</v>
      </c>
      <c r="Z15" s="72">
        <f t="shared" si="0"/>
        <v>40.244060569376742</v>
      </c>
      <c r="AA15" s="72">
        <f t="shared" si="1"/>
        <v>6.3478660280721986</v>
      </c>
    </row>
    <row r="16" spans="1:27" x14ac:dyDescent="0.2">
      <c r="A16" s="21" t="s">
        <v>14</v>
      </c>
      <c r="B16" s="28">
        <v>10</v>
      </c>
      <c r="C16" s="28">
        <v>30</v>
      </c>
      <c r="D16" s="28">
        <v>16.666666666666664</v>
      </c>
      <c r="E16" s="28">
        <v>16.666666666666664</v>
      </c>
      <c r="F16" s="28">
        <v>28.571428571428569</v>
      </c>
      <c r="G16" s="28">
        <v>18.518518518518519</v>
      </c>
      <c r="H16" s="28">
        <v>26.923076923076923</v>
      </c>
      <c r="I16" s="28">
        <v>16.666666666666664</v>
      </c>
      <c r="J16" s="28">
        <v>8</v>
      </c>
      <c r="K16" s="28">
        <v>23.076923076923077</v>
      </c>
      <c r="L16" s="28">
        <v>21.428571428571427</v>
      </c>
      <c r="M16" s="28">
        <v>24.137931034482758</v>
      </c>
      <c r="N16" s="28">
        <v>16.129032258064516</v>
      </c>
      <c r="O16" s="28">
        <v>20.833333333333336</v>
      </c>
      <c r="P16" s="28">
        <v>28.260869565217391</v>
      </c>
      <c r="Q16" s="28">
        <v>33.333333333333329</v>
      </c>
      <c r="R16" s="28">
        <v>43.75</v>
      </c>
      <c r="S16" s="29">
        <v>48</v>
      </c>
      <c r="T16" s="29">
        <v>41.071428571428569</v>
      </c>
      <c r="U16" s="29">
        <v>41.935483870967744</v>
      </c>
      <c r="V16" s="29">
        <v>50</v>
      </c>
      <c r="W16" s="29">
        <v>44.871794871794876</v>
      </c>
      <c r="X16" s="29">
        <v>40.54054054054054</v>
      </c>
      <c r="Y16" s="30">
        <v>46.153846153846153</v>
      </c>
      <c r="Z16" s="72">
        <f t="shared" si="0"/>
        <v>28.980671335480324</v>
      </c>
      <c r="AA16" s="72">
        <f t="shared" si="1"/>
        <v>12.774590188464035</v>
      </c>
    </row>
    <row r="17" spans="1:27" x14ac:dyDescent="0.2">
      <c r="A17" s="31" t="s">
        <v>15</v>
      </c>
      <c r="B17" s="32">
        <v>10</v>
      </c>
      <c r="C17" s="32">
        <v>10</v>
      </c>
      <c r="D17" s="32">
        <v>0</v>
      </c>
      <c r="E17" s="32">
        <v>0</v>
      </c>
      <c r="F17" s="32">
        <v>4.7619047619047619</v>
      </c>
      <c r="G17" s="32">
        <v>3.7037037037037033</v>
      </c>
      <c r="H17" s="32">
        <v>3.8461538461538463</v>
      </c>
      <c r="I17" s="32">
        <v>4.1666666666666661</v>
      </c>
      <c r="J17" s="32">
        <v>8</v>
      </c>
      <c r="K17" s="32">
        <v>7.6923076923076925</v>
      </c>
      <c r="L17" s="32">
        <v>7.1428571428571423</v>
      </c>
      <c r="M17" s="32">
        <v>10.344827586206897</v>
      </c>
      <c r="N17" s="32">
        <v>9.67741935483871</v>
      </c>
      <c r="O17" s="32">
        <v>8.3333333333333321</v>
      </c>
      <c r="P17" s="32">
        <v>6.5217391304347823</v>
      </c>
      <c r="Q17" s="32">
        <v>9.5238095238095237</v>
      </c>
      <c r="R17" s="32">
        <v>2.083333333333333</v>
      </c>
      <c r="S17" s="33">
        <v>10</v>
      </c>
      <c r="T17" s="33">
        <v>8.9285714285714288</v>
      </c>
      <c r="U17" s="33">
        <v>8.064516129032258</v>
      </c>
      <c r="V17" s="33">
        <v>8.3333333333333321</v>
      </c>
      <c r="W17" s="33">
        <v>11.538461538461538</v>
      </c>
      <c r="X17" s="33">
        <v>16.216216216216218</v>
      </c>
      <c r="Y17" s="34">
        <v>14.102564102564102</v>
      </c>
      <c r="Z17" s="73">
        <f t="shared" si="0"/>
        <v>7.624238284322054</v>
      </c>
      <c r="AA17" s="73">
        <f t="shared" si="1"/>
        <v>3.9810198214609755</v>
      </c>
    </row>
    <row r="18" spans="1:27" x14ac:dyDescent="0.2">
      <c r="A18" s="17" t="s">
        <v>124</v>
      </c>
      <c r="B18" s="35">
        <v>8.7752325741000003</v>
      </c>
      <c r="C18" s="35">
        <v>7.3766704233000002</v>
      </c>
      <c r="D18" s="35">
        <v>7.1627872890999997</v>
      </c>
      <c r="E18" s="35">
        <v>3.9998570613000002</v>
      </c>
      <c r="F18" s="35">
        <v>7.0942060653999999</v>
      </c>
      <c r="G18" s="35">
        <v>4.7471763745000004</v>
      </c>
      <c r="H18" s="35">
        <v>5.0436868635999996</v>
      </c>
      <c r="I18" s="35">
        <v>4.7614440846999999</v>
      </c>
      <c r="J18" s="35">
        <v>6.1728896455999998</v>
      </c>
      <c r="K18" s="35">
        <v>6.2720062262000003</v>
      </c>
      <c r="L18" s="35">
        <v>5.1377005264999998</v>
      </c>
      <c r="M18" s="35">
        <v>3.9611899081000002</v>
      </c>
      <c r="N18" s="35">
        <v>6.2050125597000001</v>
      </c>
      <c r="O18" s="35">
        <v>6.8707845030000003</v>
      </c>
      <c r="P18" s="36">
        <v>5.1029237663</v>
      </c>
      <c r="Q18" s="35">
        <v>7.9743189028000003</v>
      </c>
      <c r="R18" s="36">
        <v>7.9197066911</v>
      </c>
      <c r="S18" s="36">
        <v>10.740863296000001</v>
      </c>
      <c r="T18" s="36">
        <v>12.508989713</v>
      </c>
      <c r="U18" s="36">
        <v>9.5604560819</v>
      </c>
      <c r="V18" s="36">
        <v>14.234741002</v>
      </c>
      <c r="W18" s="36">
        <v>13.63250691</v>
      </c>
      <c r="X18" s="36">
        <v>13.342877291000001</v>
      </c>
      <c r="Y18" s="40">
        <v>13.446413345</v>
      </c>
      <c r="Z18" s="53">
        <f t="shared" si="0"/>
        <v>8.0018517126750002</v>
      </c>
      <c r="AA18" s="53">
        <f t="shared" si="1"/>
        <v>3.3043607612591961</v>
      </c>
    </row>
    <row r="19" spans="1:27" x14ac:dyDescent="0.2">
      <c r="A19" s="37" t="s">
        <v>16</v>
      </c>
      <c r="B19" s="25">
        <v>9.3681989330000004</v>
      </c>
      <c r="C19" s="25">
        <v>10.332298290000001</v>
      </c>
      <c r="D19" s="25">
        <v>7.9856367247</v>
      </c>
      <c r="E19" s="25">
        <v>6.9157529491999998</v>
      </c>
      <c r="F19" s="25">
        <v>8.5333170900000006</v>
      </c>
      <c r="G19" s="25">
        <v>7.0667990465999999</v>
      </c>
      <c r="H19" s="25">
        <v>8.7756803628999993</v>
      </c>
      <c r="I19" s="25">
        <v>9.7099016366999997</v>
      </c>
      <c r="J19" s="25">
        <v>7.5145302019000004</v>
      </c>
      <c r="K19" s="25">
        <v>8.7984420684</v>
      </c>
      <c r="L19" s="25">
        <v>8.7621166076999994</v>
      </c>
      <c r="M19" s="25">
        <v>8.0417841045999996</v>
      </c>
      <c r="N19" s="25">
        <v>11.875511009</v>
      </c>
      <c r="O19" s="25">
        <v>10.614443527000001</v>
      </c>
      <c r="P19" s="26">
        <v>10.525779283</v>
      </c>
      <c r="Q19" s="25">
        <v>13.257202373</v>
      </c>
      <c r="R19" s="26">
        <v>14.898977650000001</v>
      </c>
      <c r="S19" s="26">
        <v>15.729663232</v>
      </c>
      <c r="T19" s="26">
        <v>17.706295525000002</v>
      </c>
      <c r="U19" s="26">
        <v>17.223046828000001</v>
      </c>
      <c r="V19" s="26">
        <v>18.280988580999999</v>
      </c>
      <c r="W19" s="26">
        <v>19.883751213</v>
      </c>
      <c r="X19" s="26">
        <v>19.708427240999999</v>
      </c>
      <c r="Y19" s="27">
        <v>19.502868059000001</v>
      </c>
      <c r="Z19" s="72">
        <f t="shared" si="0"/>
        <v>12.125475522362501</v>
      </c>
      <c r="AA19" s="72">
        <f t="shared" si="1"/>
        <v>4.4962458599999078</v>
      </c>
    </row>
    <row r="20" spans="1:27" x14ac:dyDescent="0.2">
      <c r="A20" s="37" t="s">
        <v>17</v>
      </c>
      <c r="B20" s="25">
        <v>17.343021622999998</v>
      </c>
      <c r="C20" s="25">
        <v>15.753266391</v>
      </c>
      <c r="D20" s="25">
        <v>13.428732773</v>
      </c>
      <c r="E20" s="25">
        <v>13.382627734</v>
      </c>
      <c r="F20" s="25">
        <v>17.888067779</v>
      </c>
      <c r="G20" s="25">
        <v>16.284287798000001</v>
      </c>
      <c r="H20" s="25">
        <v>12.939624667</v>
      </c>
      <c r="I20" s="25">
        <v>15.474352544</v>
      </c>
      <c r="J20" s="25">
        <v>11.098193186</v>
      </c>
      <c r="K20" s="25">
        <v>12.934180764000001</v>
      </c>
      <c r="L20" s="25">
        <v>16.858848862999999</v>
      </c>
      <c r="M20" s="25">
        <v>20.293335806999998</v>
      </c>
      <c r="N20" s="25">
        <v>20.183096722999998</v>
      </c>
      <c r="O20" s="25">
        <v>18.293183467999999</v>
      </c>
      <c r="P20" s="26">
        <v>19.947111021000001</v>
      </c>
      <c r="Q20" s="25">
        <v>22.864996877999999</v>
      </c>
      <c r="R20" s="26">
        <v>22.834969017999999</v>
      </c>
      <c r="S20" s="26">
        <v>27.056580948000001</v>
      </c>
      <c r="T20" s="26">
        <v>24.884583841000001</v>
      </c>
      <c r="U20" s="26">
        <v>25.085893799000001</v>
      </c>
      <c r="V20" s="26">
        <v>26.704323838000001</v>
      </c>
      <c r="W20" s="26">
        <v>26.629731997</v>
      </c>
      <c r="X20" s="26">
        <v>28.597482662000001</v>
      </c>
      <c r="Y20" s="27">
        <v>27.824145008999999</v>
      </c>
      <c r="Z20" s="72">
        <f t="shared" si="0"/>
        <v>19.774359963791664</v>
      </c>
      <c r="AA20" s="72">
        <f t="shared" si="1"/>
        <v>5.4426352197158403</v>
      </c>
    </row>
    <row r="21" spans="1:27" x14ac:dyDescent="0.2">
      <c r="A21" s="37" t="s">
        <v>18</v>
      </c>
      <c r="B21" s="25">
        <v>21.231854834</v>
      </c>
      <c r="C21" s="25">
        <v>27.950995098</v>
      </c>
      <c r="D21" s="25">
        <v>20.730272389</v>
      </c>
      <c r="E21" s="25">
        <v>17.475197722000001</v>
      </c>
      <c r="F21" s="25">
        <v>26.817451101</v>
      </c>
      <c r="G21" s="25">
        <v>23.575998206000001</v>
      </c>
      <c r="H21" s="25">
        <v>29.693041343000001</v>
      </c>
      <c r="I21" s="25">
        <v>21.496609729999999</v>
      </c>
      <c r="J21" s="25">
        <v>20.148841823000001</v>
      </c>
      <c r="K21" s="25">
        <v>26.262468734999999</v>
      </c>
      <c r="L21" s="25">
        <v>31.445195149</v>
      </c>
      <c r="M21" s="25">
        <v>32.74618856</v>
      </c>
      <c r="N21" s="25">
        <v>25.193256457</v>
      </c>
      <c r="O21" s="25">
        <v>28.636589516000001</v>
      </c>
      <c r="P21" s="26">
        <v>32.001598713999996</v>
      </c>
      <c r="Q21" s="25">
        <v>31.190069822000002</v>
      </c>
      <c r="R21" s="26">
        <v>33.886669730000001</v>
      </c>
      <c r="S21" s="26">
        <v>32.952953872000002</v>
      </c>
      <c r="T21" s="26">
        <v>34.673559711999999</v>
      </c>
      <c r="U21" s="26">
        <v>31.313912019</v>
      </c>
      <c r="V21" s="26">
        <v>36.868205019000001</v>
      </c>
      <c r="W21" s="26">
        <v>37.955865219000003</v>
      </c>
      <c r="X21" s="26">
        <v>41.178037936999999</v>
      </c>
      <c r="Y21" s="27">
        <v>42.411492991000003</v>
      </c>
      <c r="Z21" s="72">
        <f t="shared" si="0"/>
        <v>29.49318023741667</v>
      </c>
      <c r="AA21" s="72">
        <f t="shared" si="1"/>
        <v>6.6900254340089198</v>
      </c>
    </row>
    <row r="22" spans="1:27" x14ac:dyDescent="0.2">
      <c r="A22" s="31" t="s">
        <v>125</v>
      </c>
      <c r="B22" s="38">
        <v>42.493603741000001</v>
      </c>
      <c r="C22" s="38">
        <v>43.880169533</v>
      </c>
      <c r="D22" s="38">
        <v>29.387402456</v>
      </c>
      <c r="E22" s="38">
        <v>26.233935834</v>
      </c>
      <c r="F22" s="38">
        <v>33.936728498000001</v>
      </c>
      <c r="G22" s="38">
        <v>40.354886155999999</v>
      </c>
      <c r="H22" s="38">
        <v>36.332149852000001</v>
      </c>
      <c r="I22" s="38">
        <v>49.610426003000001</v>
      </c>
      <c r="J22" s="38">
        <v>41.070309858999998</v>
      </c>
      <c r="K22" s="38">
        <v>46.44643413</v>
      </c>
      <c r="L22" s="38">
        <v>48.361079762999999</v>
      </c>
      <c r="M22" s="38">
        <v>53.614249350000001</v>
      </c>
      <c r="N22" s="38">
        <v>38.583387621999996</v>
      </c>
      <c r="O22" s="38">
        <v>42.514007251999999</v>
      </c>
      <c r="P22" s="39">
        <v>43.863036764</v>
      </c>
      <c r="Q22" s="38">
        <v>43.541257367</v>
      </c>
      <c r="R22" s="39">
        <v>40.658859901</v>
      </c>
      <c r="S22" s="39">
        <v>49.531594402000003</v>
      </c>
      <c r="T22" s="39">
        <v>48.456490633999998</v>
      </c>
      <c r="U22" s="39">
        <v>42.476141145</v>
      </c>
      <c r="V22" s="39">
        <v>44.502073725999999</v>
      </c>
      <c r="W22" s="39">
        <v>56.352406217000002</v>
      </c>
      <c r="X22" s="39">
        <v>57.902345672000003</v>
      </c>
      <c r="Y22" s="41">
        <v>61.781747168000003</v>
      </c>
      <c r="Z22" s="74">
        <f t="shared" si="0"/>
        <v>44.245196793541673</v>
      </c>
      <c r="AA22" s="74">
        <f t="shared" si="1"/>
        <v>8.3896229471022004</v>
      </c>
    </row>
    <row r="23" spans="1:27" ht="12" customHeight="1" x14ac:dyDescent="0.2">
      <c r="A23" s="1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  <c r="AA23" s="3"/>
    </row>
    <row r="24" spans="1:27" ht="12" x14ac:dyDescent="0.25">
      <c r="A24" s="7" t="s">
        <v>116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  <c r="AA24" s="3"/>
    </row>
    <row r="25" spans="1:27" ht="12" x14ac:dyDescent="0.25">
      <c r="A25" s="14"/>
      <c r="B25" s="9">
        <v>1987</v>
      </c>
      <c r="C25" s="9">
        <v>1988</v>
      </c>
      <c r="D25" s="9">
        <v>1989</v>
      </c>
      <c r="E25" s="9">
        <v>1990</v>
      </c>
      <c r="F25" s="9">
        <v>1991</v>
      </c>
      <c r="G25" s="9">
        <v>1992</v>
      </c>
      <c r="H25" s="9">
        <v>1993</v>
      </c>
      <c r="I25" s="9">
        <v>1994</v>
      </c>
      <c r="J25" s="9">
        <v>1995</v>
      </c>
      <c r="K25" s="9">
        <v>1996</v>
      </c>
      <c r="L25" s="9">
        <v>1997</v>
      </c>
      <c r="M25" s="9">
        <v>1998</v>
      </c>
      <c r="N25" s="9">
        <v>1999</v>
      </c>
      <c r="O25" s="9">
        <v>2000</v>
      </c>
      <c r="P25" s="9">
        <v>2001</v>
      </c>
      <c r="Q25" s="9">
        <v>2002</v>
      </c>
      <c r="R25" s="9">
        <v>2003</v>
      </c>
      <c r="S25" s="10">
        <v>2004</v>
      </c>
      <c r="T25" s="10">
        <v>2005</v>
      </c>
      <c r="U25" s="10">
        <v>2006</v>
      </c>
      <c r="V25" s="10">
        <v>2007</v>
      </c>
      <c r="W25" s="10">
        <v>2008</v>
      </c>
      <c r="X25" s="10">
        <v>2009</v>
      </c>
      <c r="Y25" s="11">
        <v>2010</v>
      </c>
      <c r="Z25" s="15" t="s">
        <v>8</v>
      </c>
      <c r="AA25" s="16" t="s">
        <v>9</v>
      </c>
    </row>
    <row r="26" spans="1:27" x14ac:dyDescent="0.2">
      <c r="A26" s="17" t="s">
        <v>19</v>
      </c>
      <c r="B26" s="18">
        <v>10</v>
      </c>
      <c r="C26" s="18">
        <v>10</v>
      </c>
      <c r="D26" s="18">
        <v>8.3333333333333321</v>
      </c>
      <c r="E26" s="18">
        <v>0</v>
      </c>
      <c r="F26" s="18">
        <v>0</v>
      </c>
      <c r="G26" s="18">
        <v>0</v>
      </c>
      <c r="H26" s="18">
        <v>0</v>
      </c>
      <c r="I26" s="18">
        <v>4.1666666666666661</v>
      </c>
      <c r="J26" s="18">
        <v>0</v>
      </c>
      <c r="K26" s="18">
        <v>0</v>
      </c>
      <c r="L26" s="18">
        <v>3.5714285714285712</v>
      </c>
      <c r="M26" s="18">
        <v>3.4482758620689653</v>
      </c>
      <c r="N26" s="18">
        <v>0</v>
      </c>
      <c r="O26" s="18">
        <v>2.083333333333333</v>
      </c>
      <c r="P26" s="18">
        <v>0</v>
      </c>
      <c r="Q26" s="18">
        <v>0</v>
      </c>
      <c r="R26" s="18">
        <v>4.1666666666666661</v>
      </c>
      <c r="S26" s="19">
        <v>0</v>
      </c>
      <c r="T26" s="19">
        <v>1.7857142857142856</v>
      </c>
      <c r="U26" s="19">
        <v>3.225806451612903</v>
      </c>
      <c r="V26" s="19">
        <v>1.3888888888888888</v>
      </c>
      <c r="W26" s="19">
        <v>3.8461538461538463</v>
      </c>
      <c r="X26" s="19">
        <v>4.0540540540540544</v>
      </c>
      <c r="Y26" s="20">
        <v>3.8461538461538463</v>
      </c>
      <c r="Z26" s="71">
        <f t="shared" ref="Z26:Z35" si="2">AVERAGE(B26:Y26)</f>
        <v>2.6631864919198067</v>
      </c>
      <c r="AA26" s="71">
        <f t="shared" ref="AA26:AA35" si="3">STDEV(B26:Y26)</f>
        <v>3.1240715221537689</v>
      </c>
    </row>
    <row r="27" spans="1:27" x14ac:dyDescent="0.2">
      <c r="A27" s="21" t="s">
        <v>20</v>
      </c>
      <c r="B27" s="22">
        <v>10</v>
      </c>
      <c r="C27" s="22">
        <v>0</v>
      </c>
      <c r="D27" s="22">
        <v>8.3333333333333321</v>
      </c>
      <c r="E27" s="22">
        <v>0</v>
      </c>
      <c r="F27" s="22">
        <v>0</v>
      </c>
      <c r="G27" s="22">
        <v>7.4074074074074066</v>
      </c>
      <c r="H27" s="22">
        <v>3.8461538461538463</v>
      </c>
      <c r="I27" s="22">
        <v>12.5</v>
      </c>
      <c r="J27" s="22">
        <v>20</v>
      </c>
      <c r="K27" s="22">
        <v>7.6923076923076925</v>
      </c>
      <c r="L27" s="22">
        <v>10.714285714285714</v>
      </c>
      <c r="M27" s="22">
        <v>6.8965517241379306</v>
      </c>
      <c r="N27" s="22">
        <v>6.4516129032258061</v>
      </c>
      <c r="O27" s="22">
        <v>4.1666666666666661</v>
      </c>
      <c r="P27" s="22">
        <v>8.695652173913043</v>
      </c>
      <c r="Q27" s="22">
        <v>7.1428571428571423</v>
      </c>
      <c r="R27" s="22">
        <v>10.416666666666668</v>
      </c>
      <c r="S27" s="23">
        <v>8</v>
      </c>
      <c r="T27" s="23">
        <v>7.1428571428571423</v>
      </c>
      <c r="U27" s="23">
        <v>4.838709677419355</v>
      </c>
      <c r="V27" s="23">
        <v>6.9444444444444446</v>
      </c>
      <c r="W27" s="23">
        <v>1.2820512820512819</v>
      </c>
      <c r="X27" s="23">
        <v>1.3513513513513513</v>
      </c>
      <c r="Y27" s="24">
        <v>6.4102564102564097</v>
      </c>
      <c r="Z27" s="72">
        <f t="shared" si="2"/>
        <v>6.6763818991389696</v>
      </c>
      <c r="AA27" s="72">
        <f t="shared" si="3"/>
        <v>4.5322771154562194</v>
      </c>
    </row>
    <row r="28" spans="1:27" x14ac:dyDescent="0.2">
      <c r="A28" s="21" t="s">
        <v>21</v>
      </c>
      <c r="B28" s="22">
        <v>40</v>
      </c>
      <c r="C28" s="22">
        <v>60</v>
      </c>
      <c r="D28" s="22">
        <v>33.333333333333329</v>
      </c>
      <c r="E28" s="22">
        <v>50</v>
      </c>
      <c r="F28" s="22">
        <v>38.095238095238095</v>
      </c>
      <c r="G28" s="22">
        <v>40.74074074074074</v>
      </c>
      <c r="H28" s="22">
        <v>53.846153846153847</v>
      </c>
      <c r="I28" s="22">
        <v>41.666666666666671</v>
      </c>
      <c r="J28" s="22">
        <v>48</v>
      </c>
      <c r="K28" s="22">
        <v>50</v>
      </c>
      <c r="L28" s="22">
        <v>25</v>
      </c>
      <c r="M28" s="22">
        <v>34.482758620689658</v>
      </c>
      <c r="N28" s="22">
        <v>35.483870967741936</v>
      </c>
      <c r="O28" s="22">
        <v>29.166666666666668</v>
      </c>
      <c r="P28" s="22">
        <v>30.434782608695656</v>
      </c>
      <c r="Q28" s="22">
        <v>30.952380952380953</v>
      </c>
      <c r="R28" s="22">
        <v>16.666666666666664</v>
      </c>
      <c r="S28" s="23">
        <v>10</v>
      </c>
      <c r="T28" s="23">
        <v>5.3571428571428568</v>
      </c>
      <c r="U28" s="23">
        <v>14.516129032258066</v>
      </c>
      <c r="V28" s="23">
        <v>6.9444444444444446</v>
      </c>
      <c r="W28" s="23">
        <v>10.256410256410255</v>
      </c>
      <c r="X28" s="23">
        <v>4.0540540540540544</v>
      </c>
      <c r="Y28" s="24">
        <v>7.6923076923076925</v>
      </c>
      <c r="Z28" s="72">
        <f t="shared" si="2"/>
        <v>29.862072812566321</v>
      </c>
      <c r="AA28" s="72">
        <f t="shared" si="3"/>
        <v>16.95807008063025</v>
      </c>
    </row>
    <row r="29" spans="1:27" x14ac:dyDescent="0.2">
      <c r="A29" s="21" t="s">
        <v>22</v>
      </c>
      <c r="B29" s="25">
        <v>40</v>
      </c>
      <c r="C29" s="25">
        <v>30</v>
      </c>
      <c r="D29" s="25">
        <v>41.666666666666671</v>
      </c>
      <c r="E29" s="25">
        <v>33.333333333333329</v>
      </c>
      <c r="F29" s="25">
        <v>52.380952380952387</v>
      </c>
      <c r="G29" s="25">
        <v>40.74074074074074</v>
      </c>
      <c r="H29" s="25">
        <v>26.923076923076923</v>
      </c>
      <c r="I29" s="25">
        <v>33.333333333333329</v>
      </c>
      <c r="J29" s="25">
        <v>12</v>
      </c>
      <c r="K29" s="25">
        <v>34.615384615384613</v>
      </c>
      <c r="L29" s="25">
        <v>50</v>
      </c>
      <c r="M29" s="25">
        <v>41.379310344827587</v>
      </c>
      <c r="N29" s="25">
        <v>41.935483870967744</v>
      </c>
      <c r="O29" s="25">
        <v>50</v>
      </c>
      <c r="P29" s="25">
        <v>34.782608695652172</v>
      </c>
      <c r="Q29" s="25">
        <v>47.619047619047613</v>
      </c>
      <c r="R29" s="25">
        <v>47.916666666666671</v>
      </c>
      <c r="S29" s="26">
        <v>54</v>
      </c>
      <c r="T29" s="26">
        <v>53.571428571428569</v>
      </c>
      <c r="U29" s="26">
        <v>41.935483870967744</v>
      </c>
      <c r="V29" s="26">
        <v>40.277777777777779</v>
      </c>
      <c r="W29" s="26">
        <v>32.051282051282051</v>
      </c>
      <c r="X29" s="26">
        <v>51.351351351351347</v>
      </c>
      <c r="Y29" s="27">
        <v>37.179487179487182</v>
      </c>
      <c r="Z29" s="72">
        <f t="shared" si="2"/>
        <v>40.37472566637269</v>
      </c>
      <c r="AA29" s="72">
        <f t="shared" si="3"/>
        <v>9.9208258444944324</v>
      </c>
    </row>
    <row r="30" spans="1:27" x14ac:dyDescent="0.2">
      <c r="A30" s="31" t="s">
        <v>23</v>
      </c>
      <c r="B30" s="32">
        <v>0</v>
      </c>
      <c r="C30" s="32">
        <v>0</v>
      </c>
      <c r="D30" s="32">
        <v>8.3333333333333321</v>
      </c>
      <c r="E30" s="32">
        <v>16.666666666666664</v>
      </c>
      <c r="F30" s="32">
        <v>9.5238095238095237</v>
      </c>
      <c r="G30" s="32">
        <v>11.111111111111111</v>
      </c>
      <c r="H30" s="32">
        <v>15.384615384615385</v>
      </c>
      <c r="I30" s="32">
        <v>8.3333333333333321</v>
      </c>
      <c r="J30" s="32">
        <v>20</v>
      </c>
      <c r="K30" s="32">
        <v>7.6923076923076925</v>
      </c>
      <c r="L30" s="32">
        <v>10.714285714285714</v>
      </c>
      <c r="M30" s="32">
        <v>13.793103448275861</v>
      </c>
      <c r="N30" s="32">
        <v>16.129032258064516</v>
      </c>
      <c r="O30" s="32">
        <v>14.583333333333334</v>
      </c>
      <c r="P30" s="32">
        <v>26.086956521739129</v>
      </c>
      <c r="Q30" s="32">
        <v>14.285714285714285</v>
      </c>
      <c r="R30" s="32">
        <v>20.833333333333336</v>
      </c>
      <c r="S30" s="33">
        <v>28.000000000000004</v>
      </c>
      <c r="T30" s="33">
        <v>32.142857142857146</v>
      </c>
      <c r="U30" s="33">
        <v>35.483870967741936</v>
      </c>
      <c r="V30" s="33">
        <v>44.444444444444443</v>
      </c>
      <c r="W30" s="33">
        <v>52.564102564102569</v>
      </c>
      <c r="X30" s="33">
        <v>39.189189189189186</v>
      </c>
      <c r="Y30" s="34">
        <v>44.871794871794876</v>
      </c>
      <c r="Z30" s="73">
        <f t="shared" si="2"/>
        <v>20.423633130002223</v>
      </c>
      <c r="AA30" s="73">
        <f t="shared" si="3"/>
        <v>14.410179766746923</v>
      </c>
    </row>
    <row r="31" spans="1:27" x14ac:dyDescent="0.2">
      <c r="A31" s="17" t="s">
        <v>126</v>
      </c>
      <c r="B31" s="35">
        <v>-4.9843971119999999</v>
      </c>
      <c r="C31" s="35">
        <v>-3.7688469370000002</v>
      </c>
      <c r="D31" s="35">
        <v>-1.4512128959999999</v>
      </c>
      <c r="E31" s="35">
        <v>2.0160595399999998E-2</v>
      </c>
      <c r="F31" s="35">
        <v>0.12552275299999999</v>
      </c>
      <c r="G31" s="35">
        <v>5.9542884900000002E-2</v>
      </c>
      <c r="H31" s="35">
        <v>6.1052904499999998E-2</v>
      </c>
      <c r="I31" s="35">
        <v>-6.4124035999999995E-2</v>
      </c>
      <c r="J31" s="35">
        <v>-0.33853175299999999</v>
      </c>
      <c r="K31" s="35">
        <v>1.08364707E-2</v>
      </c>
      <c r="L31" s="35">
        <v>-1.318894936</v>
      </c>
      <c r="M31" s="35">
        <v>-0.83615545199999997</v>
      </c>
      <c r="N31" s="35">
        <v>0.19838175690000001</v>
      </c>
      <c r="O31" s="35">
        <v>0.11973245489999999</v>
      </c>
      <c r="P31" s="36">
        <v>3.1037936799999999E-2</v>
      </c>
      <c r="Q31" s="35">
        <v>5.4131384599999999E-2</v>
      </c>
      <c r="R31" s="36">
        <v>-1.249319048</v>
      </c>
      <c r="S31" s="36">
        <v>0.3148857692</v>
      </c>
      <c r="T31" s="36">
        <v>0.44015029519999999</v>
      </c>
      <c r="U31" s="36">
        <v>6.8494658599999994E-2</v>
      </c>
      <c r="V31" s="36">
        <v>0.50441277640000004</v>
      </c>
      <c r="W31" s="36">
        <v>0.37547453419999999</v>
      </c>
      <c r="X31" s="36">
        <v>1.0146402809999999</v>
      </c>
      <c r="Y31" s="40">
        <v>-0.70880894800000005</v>
      </c>
      <c r="Z31" s="53">
        <f t="shared" si="2"/>
        <v>-0.47174306923749981</v>
      </c>
      <c r="AA31" s="53">
        <f t="shared" si="3"/>
        <v>1.3551452717174899</v>
      </c>
    </row>
    <row r="32" spans="1:27" x14ac:dyDescent="0.2">
      <c r="A32" s="37" t="s">
        <v>24</v>
      </c>
      <c r="B32" s="25">
        <v>0.12067488</v>
      </c>
      <c r="C32" s="25">
        <v>0.37103707499999999</v>
      </c>
      <c r="D32" s="25">
        <v>0.15590032470000001</v>
      </c>
      <c r="E32" s="25">
        <v>0.3555183147</v>
      </c>
      <c r="F32" s="25">
        <v>0.59690325450000004</v>
      </c>
      <c r="G32" s="25">
        <v>0.35883695189999998</v>
      </c>
      <c r="H32" s="25">
        <v>0.26213796360000002</v>
      </c>
      <c r="I32" s="25">
        <v>8.6154504699999995E-2</v>
      </c>
      <c r="J32" s="25">
        <v>2.6155880699999998E-2</v>
      </c>
      <c r="K32" s="25">
        <v>0.1933347446</v>
      </c>
      <c r="L32" s="25">
        <v>0.17522420520000001</v>
      </c>
      <c r="M32" s="25">
        <v>0.34876181499999998</v>
      </c>
      <c r="N32" s="25">
        <v>0.58195579630000005</v>
      </c>
      <c r="O32" s="25">
        <v>0.76868140279999997</v>
      </c>
      <c r="P32" s="26">
        <v>0.4391689781</v>
      </c>
      <c r="Q32" s="25">
        <v>0.54216105199999998</v>
      </c>
      <c r="R32" s="26">
        <v>0.87110832949999994</v>
      </c>
      <c r="S32" s="26">
        <v>1.4443265192999999</v>
      </c>
      <c r="T32" s="26">
        <v>1.4197026978</v>
      </c>
      <c r="U32" s="26">
        <v>1.3104735263</v>
      </c>
      <c r="V32" s="26">
        <v>1.7275750672000001</v>
      </c>
      <c r="W32" s="26">
        <v>2.5652292118000002</v>
      </c>
      <c r="X32" s="26">
        <v>2.3604671299</v>
      </c>
      <c r="Y32" s="27">
        <v>1.2923900343000001</v>
      </c>
      <c r="Z32" s="72">
        <f t="shared" si="2"/>
        <v>0.76557831916249997</v>
      </c>
      <c r="AA32" s="72">
        <f t="shared" si="3"/>
        <v>0.71593760435233289</v>
      </c>
    </row>
    <row r="33" spans="1:28" x14ac:dyDescent="0.2">
      <c r="A33" s="37" t="s">
        <v>25</v>
      </c>
      <c r="B33" s="25">
        <v>0.80926834650000001</v>
      </c>
      <c r="C33" s="25">
        <v>0.69464209529999998</v>
      </c>
      <c r="D33" s="25">
        <v>0.72969963019999995</v>
      </c>
      <c r="E33" s="25">
        <v>1.0571604856000001</v>
      </c>
      <c r="F33" s="25">
        <v>1.2862486366999999</v>
      </c>
      <c r="G33" s="25">
        <v>1.0641135611999999</v>
      </c>
      <c r="H33" s="25">
        <v>0.7807910723</v>
      </c>
      <c r="I33" s="25">
        <v>0.71089858179999998</v>
      </c>
      <c r="J33" s="25">
        <v>0.7427139076</v>
      </c>
      <c r="K33" s="25">
        <v>0.69059733590000005</v>
      </c>
      <c r="L33" s="25">
        <v>1.0749738310000001</v>
      </c>
      <c r="M33" s="25">
        <v>1.0156892838</v>
      </c>
      <c r="N33" s="25">
        <v>1.185169965</v>
      </c>
      <c r="O33" s="25">
        <v>1.7163031065000001</v>
      </c>
      <c r="P33" s="26">
        <v>1.7987377019999999</v>
      </c>
      <c r="Q33" s="25">
        <v>1.7181146111000001</v>
      </c>
      <c r="R33" s="26">
        <v>2.0409340342000002</v>
      </c>
      <c r="S33" s="26">
        <v>3.0172132726999998</v>
      </c>
      <c r="T33" s="26">
        <v>3.7388478453</v>
      </c>
      <c r="U33" s="26">
        <v>3.7593722152</v>
      </c>
      <c r="V33" s="26">
        <v>4.0894916832000003</v>
      </c>
      <c r="W33" s="26">
        <v>5.1583271482999997</v>
      </c>
      <c r="X33" s="26">
        <v>4.0943781567000004</v>
      </c>
      <c r="Y33" s="27">
        <v>3.6609642184000002</v>
      </c>
      <c r="Z33" s="72">
        <f t="shared" si="2"/>
        <v>1.9431104469375</v>
      </c>
      <c r="AA33" s="72">
        <f t="shared" si="3"/>
        <v>1.3941830222442566</v>
      </c>
    </row>
    <row r="34" spans="1:28" x14ac:dyDescent="0.2">
      <c r="A34" s="37" t="s">
        <v>26</v>
      </c>
      <c r="B34" s="25">
        <v>1.7308975385000001</v>
      </c>
      <c r="C34" s="25">
        <v>1.0182462317000001</v>
      </c>
      <c r="D34" s="25">
        <v>1.9254902652999999</v>
      </c>
      <c r="E34" s="25">
        <v>2.7404019863000002</v>
      </c>
      <c r="F34" s="25">
        <v>3.1378834764999999</v>
      </c>
      <c r="G34" s="25">
        <v>1.9018917277</v>
      </c>
      <c r="H34" s="25">
        <v>2.6150360152999998</v>
      </c>
      <c r="I34" s="25">
        <v>1.8959240405</v>
      </c>
      <c r="J34" s="25">
        <v>1.9395149567000001</v>
      </c>
      <c r="K34" s="25">
        <v>3.0603047533000001</v>
      </c>
      <c r="L34" s="25">
        <v>2.4422626740000002</v>
      </c>
      <c r="M34" s="25">
        <v>2.9983740230999998</v>
      </c>
      <c r="N34" s="25">
        <v>2.1097553955000001</v>
      </c>
      <c r="O34" s="25">
        <v>3.9281775505000001</v>
      </c>
      <c r="P34" s="26">
        <v>5.1316631132000001</v>
      </c>
      <c r="Q34" s="25">
        <v>3.6512170724000002</v>
      </c>
      <c r="R34" s="26">
        <v>4.7679245395000001</v>
      </c>
      <c r="S34" s="26">
        <v>5.5558470863</v>
      </c>
      <c r="T34" s="26">
        <v>6.2771597571999997</v>
      </c>
      <c r="U34" s="26">
        <v>6.1052397082000001</v>
      </c>
      <c r="V34" s="26">
        <v>8.8174596126000004</v>
      </c>
      <c r="W34" s="26">
        <v>8.9360474170999993</v>
      </c>
      <c r="X34" s="26">
        <v>7.8756539231999998</v>
      </c>
      <c r="Y34" s="27">
        <v>7.7124521372999997</v>
      </c>
      <c r="Z34" s="72">
        <f t="shared" si="2"/>
        <v>4.0947843750791675</v>
      </c>
      <c r="AA34" s="72">
        <f t="shared" si="3"/>
        <v>2.4114496814863022</v>
      </c>
    </row>
    <row r="35" spans="1:28" x14ac:dyDescent="0.2">
      <c r="A35" s="31" t="s">
        <v>127</v>
      </c>
      <c r="B35" s="38">
        <v>3.5226946755999999</v>
      </c>
      <c r="C35" s="38">
        <v>2.4195821249999998</v>
      </c>
      <c r="D35" s="38">
        <v>2.8968329827999999</v>
      </c>
      <c r="E35" s="38">
        <v>5.6839986736999997</v>
      </c>
      <c r="F35" s="38">
        <v>4.2982541844000002</v>
      </c>
      <c r="G35" s="38">
        <v>6.1964862572000001</v>
      </c>
      <c r="H35" s="38">
        <v>7.6821387116000004</v>
      </c>
      <c r="I35" s="38">
        <v>4.8697822513000002</v>
      </c>
      <c r="J35" s="38">
        <v>5.6631730519000003</v>
      </c>
      <c r="K35" s="38">
        <v>4.122744054</v>
      </c>
      <c r="L35" s="38">
        <v>7.2553059483000002</v>
      </c>
      <c r="M35" s="38">
        <v>7.8598420141999998</v>
      </c>
      <c r="N35" s="38">
        <v>5.2925515959</v>
      </c>
      <c r="O35" s="38">
        <v>5.9057657729999997</v>
      </c>
      <c r="P35" s="39">
        <v>9.6729324802000001</v>
      </c>
      <c r="Q35" s="38">
        <v>5.7303400567000002</v>
      </c>
      <c r="R35" s="39">
        <v>8.2209867964000001</v>
      </c>
      <c r="S35" s="39">
        <v>8.9962579980000008</v>
      </c>
      <c r="T35" s="39">
        <v>11.210077618</v>
      </c>
      <c r="U35" s="39">
        <v>10.353184346999999</v>
      </c>
      <c r="V35" s="39">
        <v>17.360227839</v>
      </c>
      <c r="W35" s="39">
        <v>13.481714846999999</v>
      </c>
      <c r="X35" s="39">
        <v>12.96984222</v>
      </c>
      <c r="Y35" s="41">
        <v>12.337603265</v>
      </c>
      <c r="Z35" s="74">
        <f t="shared" si="2"/>
        <v>7.6667633235916677</v>
      </c>
      <c r="AA35" s="74">
        <f t="shared" si="3"/>
        <v>3.7623890541844474</v>
      </c>
    </row>
    <row r="36" spans="1:28" ht="6" customHeight="1" x14ac:dyDescent="0.2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3"/>
      <c r="AA36" s="3"/>
    </row>
    <row r="37" spans="1:28" ht="12" x14ac:dyDescent="0.25">
      <c r="A37" s="7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  <c r="AA37" s="3"/>
    </row>
    <row r="38" spans="1:28" ht="12" customHeight="1" x14ac:dyDescent="0.2"/>
    <row r="39" spans="1:28" ht="12" customHeight="1" x14ac:dyDescent="0.2">
      <c r="A39" s="4" t="s">
        <v>120</v>
      </c>
    </row>
    <row r="40" spans="1:28" x14ac:dyDescent="0.2">
      <c r="AB40" s="47"/>
    </row>
    <row r="43" spans="1:28" ht="6" customHeight="1" x14ac:dyDescent="0.2"/>
    <row r="44" spans="1:28" ht="12" customHeight="1" x14ac:dyDescent="0.2"/>
    <row r="45" spans="1:28" ht="12" customHeight="1" x14ac:dyDescent="0.2"/>
    <row r="46" spans="1:28" ht="12" customHeight="1" x14ac:dyDescent="0.2"/>
    <row r="47" spans="1:28" ht="6" customHeight="1" x14ac:dyDescent="0.2"/>
  </sheetData>
  <mergeCells count="4">
    <mergeCell ref="B3:D3"/>
    <mergeCell ref="H3:J3"/>
    <mergeCell ref="H4:J4"/>
    <mergeCell ref="Q5:R5"/>
  </mergeCells>
  <pageMargins left="0.19685039370078741" right="0.19685039370078741" top="0.59055118110236227" bottom="0.51181102362204722" header="0.31496062992125984" footer="0.19685039370078741"/>
  <pageSetup paperSize="9" scale="72" orientation="landscape" r:id="rId1"/>
  <headerFooter>
    <oddHeader>&amp;LECCBSO - Study group</oddHeader>
    <oddFooter>&amp;L&amp;F&amp;R&amp;A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73</vt:i4>
      </vt:variant>
      <vt:variant>
        <vt:lpstr>Rangos con nombre</vt:lpstr>
      </vt:variant>
      <vt:variant>
        <vt:i4>71</vt:i4>
      </vt:variant>
    </vt:vector>
  </HeadingPairs>
  <TitlesOfParts>
    <vt:vector size="144" baseType="lpstr">
      <vt:lpstr>Contents</vt:lpstr>
      <vt:lpstr>BE_C_SZ1</vt:lpstr>
      <vt:lpstr>BE_C_SZ2</vt:lpstr>
      <vt:lpstr>BE_C_SZ3</vt:lpstr>
      <vt:lpstr>BE_C_SZ4</vt:lpstr>
      <vt:lpstr>BE_F_SZ1</vt:lpstr>
      <vt:lpstr>BE_F_SZ2</vt:lpstr>
      <vt:lpstr>BE_F_SZ3</vt:lpstr>
      <vt:lpstr>BE_F_SZ4</vt:lpstr>
      <vt:lpstr>BE_G_SZ1</vt:lpstr>
      <vt:lpstr>BE_G_SZ2</vt:lpstr>
      <vt:lpstr>BE_G_SZ3</vt:lpstr>
      <vt:lpstr>BE_G_SZ4</vt:lpstr>
      <vt:lpstr>DE_C_SZ1</vt:lpstr>
      <vt:lpstr>DE_C_SZ2</vt:lpstr>
      <vt:lpstr>DE_C_SZ3</vt:lpstr>
      <vt:lpstr>DE_C_SZ4</vt:lpstr>
      <vt:lpstr>DE_F_SZ1</vt:lpstr>
      <vt:lpstr>DE_F_SZ2</vt:lpstr>
      <vt:lpstr>DE_F_SZ3</vt:lpstr>
      <vt:lpstr>DE_F_SZ4</vt:lpstr>
      <vt:lpstr>DE_G_SZ1</vt:lpstr>
      <vt:lpstr>DE_G_SZ2</vt:lpstr>
      <vt:lpstr>DE_G_SZ3</vt:lpstr>
      <vt:lpstr>DE_G_SZ4</vt:lpstr>
      <vt:lpstr>ES_C_SZ1</vt:lpstr>
      <vt:lpstr>ES_C_SZ2</vt:lpstr>
      <vt:lpstr>ES_C_SZ3</vt:lpstr>
      <vt:lpstr>ES_C_SZ4</vt:lpstr>
      <vt:lpstr>ES_F_SZ1</vt:lpstr>
      <vt:lpstr>ES_F_SZ2</vt:lpstr>
      <vt:lpstr>ES_F_SZ3</vt:lpstr>
      <vt:lpstr>ES_F_SZ4</vt:lpstr>
      <vt:lpstr>ES_G_SZ1</vt:lpstr>
      <vt:lpstr>ES_G_SZ2</vt:lpstr>
      <vt:lpstr>ES_G_SZ3</vt:lpstr>
      <vt:lpstr>ES_G_SZ4</vt:lpstr>
      <vt:lpstr>FR_C_SZ1</vt:lpstr>
      <vt:lpstr>FR_C_SZ2</vt:lpstr>
      <vt:lpstr>FR_C_SZ3</vt:lpstr>
      <vt:lpstr>FR_C_SZ4</vt:lpstr>
      <vt:lpstr>FR_F_SZ1</vt:lpstr>
      <vt:lpstr>FR_F_SZ2</vt:lpstr>
      <vt:lpstr>FR_F_SZ3</vt:lpstr>
      <vt:lpstr>FR_F_SZ4</vt:lpstr>
      <vt:lpstr>FR_G_SZ1</vt:lpstr>
      <vt:lpstr>FR_G_SZ2</vt:lpstr>
      <vt:lpstr>FR_G_SZ3</vt:lpstr>
      <vt:lpstr>FR_G_SZ4</vt:lpstr>
      <vt:lpstr>IT_C_SZ1</vt:lpstr>
      <vt:lpstr>IT_C_SZ2</vt:lpstr>
      <vt:lpstr>IT_C_SZ3</vt:lpstr>
      <vt:lpstr>IT_C_SZ4</vt:lpstr>
      <vt:lpstr>IT_F_SZ1</vt:lpstr>
      <vt:lpstr>IT_F_SZ2</vt:lpstr>
      <vt:lpstr>IT_F_SZ3</vt:lpstr>
      <vt:lpstr>IT_F_SZ4</vt:lpstr>
      <vt:lpstr>IT_G_SZ1</vt:lpstr>
      <vt:lpstr>IT_G_SZ2</vt:lpstr>
      <vt:lpstr>IT_G_SZ3</vt:lpstr>
      <vt:lpstr>IT_G_SZ4</vt:lpstr>
      <vt:lpstr>PT_C_SZ1</vt:lpstr>
      <vt:lpstr>PT_C_SZ2</vt:lpstr>
      <vt:lpstr>PT_C_SZ3</vt:lpstr>
      <vt:lpstr>PT_C_SZ4</vt:lpstr>
      <vt:lpstr>PT_F_SZ1</vt:lpstr>
      <vt:lpstr>PT_F_SZ2</vt:lpstr>
      <vt:lpstr>PT_F_SZ3</vt:lpstr>
      <vt:lpstr>PT_F_SZ4</vt:lpstr>
      <vt:lpstr>PT_G_SZ1</vt:lpstr>
      <vt:lpstr>PT_G_SZ2</vt:lpstr>
      <vt:lpstr>PT_G_SZ3</vt:lpstr>
      <vt:lpstr>PT_G_SZ4</vt:lpstr>
      <vt:lpstr>BE_C_SZ1!Área_de_impresión</vt:lpstr>
      <vt:lpstr>BE_C_SZ2!Área_de_impresión</vt:lpstr>
      <vt:lpstr>BE_C_SZ3!Área_de_impresión</vt:lpstr>
      <vt:lpstr>BE_C_SZ4!Área_de_impresión</vt:lpstr>
      <vt:lpstr>BE_F_SZ1!Área_de_impresión</vt:lpstr>
      <vt:lpstr>BE_F_SZ2!Área_de_impresión</vt:lpstr>
      <vt:lpstr>BE_F_SZ3!Área_de_impresión</vt:lpstr>
      <vt:lpstr>BE_F_SZ4!Área_de_impresión</vt:lpstr>
      <vt:lpstr>BE_G_SZ1!Área_de_impresión</vt:lpstr>
      <vt:lpstr>BE_G_SZ2!Área_de_impresión</vt:lpstr>
      <vt:lpstr>BE_G_SZ3!Área_de_impresión</vt:lpstr>
      <vt:lpstr>BE_G_SZ4!Área_de_impresión</vt:lpstr>
      <vt:lpstr>DE_C_SZ1!Área_de_impresión</vt:lpstr>
      <vt:lpstr>DE_C_SZ2!Área_de_impresión</vt:lpstr>
      <vt:lpstr>DE_C_SZ3!Área_de_impresión</vt:lpstr>
      <vt:lpstr>DE_C_SZ4!Área_de_impresión</vt:lpstr>
      <vt:lpstr>DE_F_SZ1!Área_de_impresión</vt:lpstr>
      <vt:lpstr>DE_F_SZ2!Área_de_impresión</vt:lpstr>
      <vt:lpstr>DE_F_SZ3!Área_de_impresión</vt:lpstr>
      <vt:lpstr>DE_F_SZ4!Área_de_impresión</vt:lpstr>
      <vt:lpstr>DE_G_SZ1!Área_de_impresión</vt:lpstr>
      <vt:lpstr>DE_G_SZ2!Área_de_impresión</vt:lpstr>
      <vt:lpstr>DE_G_SZ3!Área_de_impresión</vt:lpstr>
      <vt:lpstr>DE_G_SZ4!Área_de_impresión</vt:lpstr>
      <vt:lpstr>ES_C_SZ1!Área_de_impresión</vt:lpstr>
      <vt:lpstr>ES_C_SZ2!Área_de_impresión</vt:lpstr>
      <vt:lpstr>ES_C_SZ3!Área_de_impresión</vt:lpstr>
      <vt:lpstr>ES_C_SZ4!Área_de_impresión</vt:lpstr>
      <vt:lpstr>ES_F_SZ1!Área_de_impresión</vt:lpstr>
      <vt:lpstr>ES_F_SZ2!Área_de_impresión</vt:lpstr>
      <vt:lpstr>ES_F_SZ3!Área_de_impresión</vt:lpstr>
      <vt:lpstr>ES_F_SZ4!Área_de_impresión</vt:lpstr>
      <vt:lpstr>ES_G_SZ1!Área_de_impresión</vt:lpstr>
      <vt:lpstr>ES_G_SZ2!Área_de_impresión</vt:lpstr>
      <vt:lpstr>ES_G_SZ3!Área_de_impresión</vt:lpstr>
      <vt:lpstr>ES_G_SZ4!Área_de_impresión</vt:lpstr>
      <vt:lpstr>FR_C_SZ1!Área_de_impresión</vt:lpstr>
      <vt:lpstr>FR_C_SZ2!Área_de_impresión</vt:lpstr>
      <vt:lpstr>FR_C_SZ3!Área_de_impresión</vt:lpstr>
      <vt:lpstr>FR_C_SZ4!Área_de_impresión</vt:lpstr>
      <vt:lpstr>FR_F_SZ1!Área_de_impresión</vt:lpstr>
      <vt:lpstr>FR_F_SZ2!Área_de_impresión</vt:lpstr>
      <vt:lpstr>FR_F_SZ3!Área_de_impresión</vt:lpstr>
      <vt:lpstr>FR_F_SZ4!Área_de_impresión</vt:lpstr>
      <vt:lpstr>FR_G_SZ1!Área_de_impresión</vt:lpstr>
      <vt:lpstr>FR_G_SZ2!Área_de_impresión</vt:lpstr>
      <vt:lpstr>FR_G_SZ3!Área_de_impresión</vt:lpstr>
      <vt:lpstr>FR_G_SZ4!Área_de_impresión</vt:lpstr>
      <vt:lpstr>IT_C_SZ1!Área_de_impresión</vt:lpstr>
      <vt:lpstr>IT_C_SZ2!Área_de_impresión</vt:lpstr>
      <vt:lpstr>IT_C_SZ3!Área_de_impresión</vt:lpstr>
      <vt:lpstr>IT_C_SZ4!Área_de_impresión</vt:lpstr>
      <vt:lpstr>IT_F_SZ1!Área_de_impresión</vt:lpstr>
      <vt:lpstr>IT_F_SZ2!Área_de_impresión</vt:lpstr>
      <vt:lpstr>IT_F_SZ3!Área_de_impresión</vt:lpstr>
      <vt:lpstr>IT_F_SZ4!Área_de_impresión</vt:lpstr>
      <vt:lpstr>IT_G_SZ1!Área_de_impresión</vt:lpstr>
      <vt:lpstr>IT_G_SZ2!Área_de_impresión</vt:lpstr>
      <vt:lpstr>IT_G_SZ3!Área_de_impresión</vt:lpstr>
      <vt:lpstr>IT_G_SZ4!Área_de_impresión</vt:lpstr>
      <vt:lpstr>PT_C_SZ1!Área_de_impresión</vt:lpstr>
      <vt:lpstr>PT_C_SZ2!Área_de_impresión</vt:lpstr>
      <vt:lpstr>PT_C_SZ3!Área_de_impresión</vt:lpstr>
      <vt:lpstr>PT_C_SZ4!Área_de_impresión</vt:lpstr>
      <vt:lpstr>PT_F_SZ1!Área_de_impresión</vt:lpstr>
      <vt:lpstr>PT_F_SZ3!Área_de_impresión</vt:lpstr>
      <vt:lpstr>PT_F_SZ4!Área_de_impresión</vt:lpstr>
      <vt:lpstr>PT_G_SZ1!Área_de_impresión</vt:lpstr>
      <vt:lpstr>PT_G_SZ2!Área_de_impresión</vt:lpstr>
      <vt:lpstr>PT_G_SZ3!Área_de_impresión</vt:lpstr>
      <vt:lpstr>PT_G_SZ4!Área_de_impresión</vt:lpstr>
    </vt:vector>
  </TitlesOfParts>
  <Company>Deutsche Bundesbank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s3504ic</dc:creator>
  <cp:lastModifiedBy>balame</cp:lastModifiedBy>
  <cp:lastPrinted>2012-10-05T10:47:17Z</cp:lastPrinted>
  <dcterms:created xsi:type="dcterms:W3CDTF">2012-06-06T09:09:06Z</dcterms:created>
  <dcterms:modified xsi:type="dcterms:W3CDTF">2017-01-30T13:32:17Z</dcterms:modified>
</cp:coreProperties>
</file>